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DSA CONTRATACIÓN 2024\RESPUESTAS DE DERECHOS DE PETICIÓN\"/>
    </mc:Choice>
  </mc:AlternateContent>
  <xr:revisionPtr revIDLastSave="0" documentId="13_ncr:1_{86340240-5A9C-4C25-A502-2FF24AEF6B93}" xr6:coauthVersionLast="47" xr6:coauthVersionMax="47" xr10:uidLastSave="{00000000-0000-0000-0000-000000000000}"/>
  <bookViews>
    <workbookView xWindow="-120" yWindow="-120" windowWidth="20730" windowHeight="11040" firstSheet="1" activeTab="1" xr2:uid="{4599BCDB-3DA4-7F43-AF19-8FCE093F7CB6}"/>
  </bookViews>
  <sheets>
    <sheet name="Relacion 2024" sheetId="1" state="hidden" r:id="rId1"/>
    <sheet name="En Ejecución 2024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7" i="6" l="1"/>
  <c r="M46" i="6"/>
  <c r="V46" i="6"/>
  <c r="M45" i="6"/>
  <c r="V45" i="6"/>
  <c r="M44" i="6"/>
  <c r="V44" i="6"/>
  <c r="M43" i="6"/>
  <c r="V43" i="6" s="1"/>
  <c r="M42" i="6"/>
  <c r="V42" i="6"/>
  <c r="M41" i="6"/>
  <c r="V41" i="6" s="1"/>
  <c r="M40" i="6"/>
  <c r="V40" i="6" s="1"/>
  <c r="M39" i="6"/>
  <c r="V39" i="6" s="1"/>
  <c r="M38" i="6"/>
  <c r="V38" i="6"/>
  <c r="M37" i="6"/>
  <c r="V37" i="6"/>
  <c r="M36" i="6"/>
  <c r="V36" i="6"/>
  <c r="M35" i="6"/>
  <c r="V35" i="6" s="1"/>
  <c r="M34" i="6"/>
  <c r="V34" i="6" s="1"/>
  <c r="M33" i="6"/>
  <c r="V33" i="6" s="1"/>
  <c r="M32" i="6"/>
  <c r="V32" i="6"/>
  <c r="M31" i="6"/>
  <c r="V31" i="6" s="1"/>
  <c r="M30" i="6"/>
  <c r="V30" i="6" s="1"/>
  <c r="V29" i="6"/>
  <c r="M28" i="6"/>
  <c r="V28" i="6" s="1"/>
  <c r="M27" i="6"/>
  <c r="V27" i="6"/>
  <c r="M26" i="6"/>
  <c r="V26" i="6" s="1"/>
  <c r="M25" i="6"/>
  <c r="V25" i="6" s="1"/>
  <c r="M24" i="6"/>
  <c r="V24" i="6" s="1"/>
  <c r="M23" i="6"/>
  <c r="V23" i="6"/>
  <c r="M22" i="6"/>
  <c r="V22" i="6" s="1"/>
  <c r="M21" i="6"/>
  <c r="V21" i="6" s="1"/>
  <c r="M20" i="6"/>
  <c r="V20" i="6"/>
  <c r="M19" i="6"/>
  <c r="V19" i="6" s="1"/>
  <c r="M18" i="6"/>
  <c r="V18" i="6" s="1"/>
  <c r="M17" i="6"/>
  <c r="V17" i="6" s="1"/>
  <c r="Z17" i="6" s="1"/>
  <c r="M16" i="6"/>
  <c r="V16" i="6" s="1"/>
  <c r="Z16" i="6" s="1"/>
  <c r="M15" i="6"/>
  <c r="V15" i="6" s="1"/>
  <c r="M14" i="6"/>
  <c r="V14" i="6" s="1"/>
  <c r="Z14" i="6" s="1"/>
  <c r="M13" i="6"/>
  <c r="V13" i="6" s="1"/>
  <c r="M12" i="6"/>
  <c r="V12" i="6"/>
  <c r="M10" i="6"/>
  <c r="V10" i="6" s="1"/>
  <c r="M11" i="6"/>
  <c r="V11" i="6" s="1"/>
  <c r="M9" i="6"/>
  <c r="V9" i="6" s="1"/>
  <c r="M8" i="6"/>
  <c r="V8" i="6" s="1"/>
  <c r="M7" i="6"/>
  <c r="V7" i="6" s="1"/>
  <c r="M6" i="6"/>
  <c r="V6" i="6" s="1"/>
  <c r="M5" i="6"/>
  <c r="V5" i="6" s="1"/>
  <c r="M25" i="1"/>
  <c r="V25" i="1" s="1"/>
  <c r="M5" i="1"/>
  <c r="V5" i="1" s="1"/>
  <c r="V41" i="1"/>
  <c r="V71" i="1"/>
  <c r="V72" i="1"/>
  <c r="V83" i="1"/>
  <c r="V94" i="1"/>
  <c r="V95" i="1"/>
  <c r="V96" i="1"/>
  <c r="V97" i="1"/>
  <c r="V98" i="1"/>
  <c r="V99" i="1"/>
  <c r="V100" i="1"/>
  <c r="V101" i="1"/>
  <c r="V102" i="1"/>
  <c r="V103" i="1"/>
  <c r="V129" i="1"/>
  <c r="V130" i="1"/>
  <c r="V132" i="1"/>
  <c r="V133" i="1"/>
  <c r="V134" i="1"/>
  <c r="V135" i="1"/>
  <c r="M9" i="1"/>
  <c r="V9" i="1" s="1"/>
  <c r="M6" i="1"/>
  <c r="V6" i="1" s="1"/>
  <c r="M157" i="1"/>
  <c r="M156" i="1"/>
  <c r="M155" i="1"/>
  <c r="M154" i="1"/>
  <c r="M153" i="1"/>
  <c r="M152" i="1"/>
  <c r="M151" i="1"/>
  <c r="V151" i="1" s="1"/>
  <c r="M150" i="1"/>
  <c r="M148" i="1"/>
  <c r="M149" i="1"/>
  <c r="M147" i="1"/>
  <c r="M146" i="1"/>
  <c r="M145" i="1"/>
  <c r="M142" i="1"/>
  <c r="M141" i="1"/>
  <c r="M144" i="1"/>
  <c r="M143" i="1"/>
  <c r="M139" i="1"/>
  <c r="M140" i="1"/>
  <c r="M128" i="1"/>
  <c r="V128" i="1" s="1"/>
  <c r="M127" i="1"/>
  <c r="V127" i="1" s="1"/>
  <c r="M126" i="1"/>
  <c r="V126" i="1" s="1"/>
  <c r="M125" i="1"/>
  <c r="V125" i="1" s="1"/>
  <c r="M124" i="1"/>
  <c r="V124" i="1" s="1"/>
  <c r="M122" i="1"/>
  <c r="V122" i="1" s="1"/>
  <c r="M123" i="1"/>
  <c r="V123" i="1" s="1"/>
  <c r="M119" i="1"/>
  <c r="V119" i="1" s="1"/>
  <c r="M118" i="1"/>
  <c r="V118" i="1" s="1"/>
  <c r="M121" i="1"/>
  <c r="V121" i="1" s="1"/>
  <c r="M120" i="1"/>
  <c r="V120" i="1" s="1"/>
  <c r="M116" i="1"/>
  <c r="V116" i="1" s="1"/>
  <c r="M115" i="1"/>
  <c r="V115" i="1" s="1"/>
  <c r="M114" i="1"/>
  <c r="V114" i="1" s="1"/>
  <c r="M113" i="1"/>
  <c r="V113" i="1" s="1"/>
  <c r="M112" i="1"/>
  <c r="V112" i="1" s="1"/>
  <c r="M117" i="1"/>
  <c r="V117" i="1" s="1"/>
  <c r="M131" i="1"/>
  <c r="V131" i="1" s="1"/>
  <c r="M111" i="1"/>
  <c r="V111" i="1" s="1"/>
  <c r="M110" i="1"/>
  <c r="V110" i="1" s="1"/>
  <c r="M109" i="1"/>
  <c r="V109" i="1" s="1"/>
  <c r="M108" i="1"/>
  <c r="V108" i="1" s="1"/>
  <c r="M105" i="1"/>
  <c r="V105" i="1" s="1"/>
  <c r="M107" i="1"/>
  <c r="V107" i="1" s="1"/>
  <c r="M106" i="1"/>
  <c r="V106" i="1" s="1"/>
  <c r="M104" i="1"/>
  <c r="V104" i="1" s="1"/>
  <c r="M93" i="1"/>
  <c r="V93" i="1" s="1"/>
  <c r="M92" i="1"/>
  <c r="V92" i="1" s="1"/>
  <c r="M91" i="1"/>
  <c r="V91" i="1" s="1"/>
  <c r="M90" i="1"/>
  <c r="V90" i="1" s="1"/>
  <c r="M89" i="1"/>
  <c r="V89" i="1" s="1"/>
  <c r="M88" i="1"/>
  <c r="V88" i="1" s="1"/>
  <c r="M87" i="1"/>
  <c r="V87" i="1" s="1"/>
  <c r="M86" i="1"/>
  <c r="V86" i="1" s="1"/>
  <c r="M85" i="1"/>
  <c r="V85" i="1" s="1"/>
  <c r="M84" i="1"/>
  <c r="V84" i="1" s="1"/>
  <c r="M82" i="1"/>
  <c r="V82" i="1" s="1"/>
  <c r="M81" i="1"/>
  <c r="V81" i="1" s="1"/>
  <c r="M80" i="1"/>
  <c r="V80" i="1" s="1"/>
  <c r="M79" i="1"/>
  <c r="V79" i="1" s="1"/>
  <c r="M78" i="1"/>
  <c r="V78" i="1" s="1"/>
  <c r="M77" i="1"/>
  <c r="V77" i="1" s="1"/>
  <c r="M76" i="1"/>
  <c r="V76" i="1" s="1"/>
  <c r="M75" i="1"/>
  <c r="V75" i="1" s="1"/>
  <c r="M74" i="1"/>
  <c r="V74" i="1" s="1"/>
  <c r="M73" i="1"/>
  <c r="V73" i="1" s="1"/>
  <c r="M70" i="1"/>
  <c r="V70" i="1" s="1"/>
  <c r="M67" i="1"/>
  <c r="V67" i="1" s="1"/>
  <c r="M69" i="1"/>
  <c r="V69" i="1" s="1"/>
  <c r="M68" i="1"/>
  <c r="V68" i="1" s="1"/>
  <c r="M66" i="1"/>
  <c r="V66" i="1" s="1"/>
  <c r="M65" i="1"/>
  <c r="V65" i="1" s="1"/>
  <c r="M64" i="1"/>
  <c r="V64" i="1" s="1"/>
  <c r="M63" i="1"/>
  <c r="V63" i="1" s="1"/>
  <c r="M62" i="1"/>
  <c r="V62" i="1" s="1"/>
  <c r="M61" i="1"/>
  <c r="V61" i="1" s="1"/>
  <c r="M60" i="1"/>
  <c r="V60" i="1" s="1"/>
  <c r="M59" i="1"/>
  <c r="V59" i="1" s="1"/>
  <c r="M57" i="1"/>
  <c r="V57" i="1" s="1"/>
  <c r="M58" i="1"/>
  <c r="V58" i="1" s="1"/>
  <c r="M56" i="1"/>
  <c r="V56" i="1" s="1"/>
  <c r="M55" i="1"/>
  <c r="V55" i="1" s="1"/>
  <c r="M54" i="1"/>
  <c r="V54" i="1" s="1"/>
  <c r="M52" i="1"/>
  <c r="V52" i="1" s="1"/>
  <c r="M53" i="1"/>
  <c r="V53" i="1" s="1"/>
  <c r="M51" i="1"/>
  <c r="V51" i="1" s="1"/>
  <c r="M50" i="1"/>
  <c r="V50" i="1" s="1"/>
  <c r="M49" i="1"/>
  <c r="V49" i="1" s="1"/>
  <c r="M48" i="1"/>
  <c r="V48" i="1" s="1"/>
  <c r="M47" i="1"/>
  <c r="V47" i="1" s="1"/>
  <c r="M46" i="1"/>
  <c r="V46" i="1" s="1"/>
  <c r="M45" i="1"/>
  <c r="V45" i="1" s="1"/>
  <c r="M44" i="1"/>
  <c r="V44" i="1" s="1"/>
  <c r="M43" i="1"/>
  <c r="V43" i="1" s="1"/>
  <c r="M40" i="1"/>
  <c r="V40" i="1" s="1"/>
  <c r="M39" i="1"/>
  <c r="V39" i="1" s="1"/>
  <c r="M38" i="1"/>
  <c r="V38" i="1" s="1"/>
  <c r="M37" i="1"/>
  <c r="V37" i="1" s="1"/>
  <c r="M36" i="1"/>
  <c r="V36" i="1" s="1"/>
  <c r="M42" i="1"/>
  <c r="V42" i="1" s="1"/>
  <c r="M35" i="1"/>
  <c r="M34" i="1"/>
  <c r="V34" i="1" s="1"/>
  <c r="M33" i="1"/>
  <c r="V33" i="1" s="1"/>
  <c r="Z33" i="1" s="1"/>
  <c r="M32" i="1"/>
  <c r="V32" i="1" s="1"/>
  <c r="M31" i="1"/>
  <c r="V31" i="1" s="1"/>
  <c r="M30" i="1"/>
  <c r="V30" i="1" s="1"/>
  <c r="Z30" i="1" s="1"/>
  <c r="M29" i="1"/>
  <c r="V29" i="1" s="1"/>
  <c r="Z29" i="1" s="1"/>
  <c r="M28" i="1"/>
  <c r="V28" i="1" s="1"/>
  <c r="Z28" i="1" s="1"/>
  <c r="M27" i="1"/>
  <c r="V27" i="1" s="1"/>
  <c r="Z27" i="1" s="1"/>
  <c r="M26" i="1"/>
  <c r="V26" i="1" s="1"/>
  <c r="Z26" i="1" s="1"/>
  <c r="M24" i="1"/>
  <c r="V24" i="1" s="1"/>
  <c r="Z24" i="1" s="1"/>
  <c r="M23" i="1"/>
  <c r="V23" i="1" s="1"/>
  <c r="Z23" i="1" s="1"/>
  <c r="M22" i="1"/>
  <c r="V22" i="1" s="1"/>
  <c r="Z22" i="1" s="1"/>
  <c r="M21" i="1"/>
  <c r="V21" i="1" s="1"/>
  <c r="Z21" i="1" s="1"/>
  <c r="M20" i="1"/>
  <c r="V20" i="1" s="1"/>
  <c r="Z20" i="1" s="1"/>
  <c r="M19" i="1"/>
  <c r="V19" i="1" s="1"/>
  <c r="Z19" i="1" s="1"/>
  <c r="M18" i="1"/>
  <c r="V18" i="1" s="1"/>
  <c r="Z18" i="1" s="1"/>
  <c r="M7" i="1"/>
  <c r="V7" i="1" s="1"/>
  <c r="M8" i="1"/>
  <c r="V8" i="1" s="1"/>
  <c r="M10" i="1"/>
  <c r="V10" i="1" s="1"/>
  <c r="M11" i="1"/>
  <c r="V11" i="1" s="1"/>
  <c r="M12" i="1"/>
  <c r="V12" i="1" s="1"/>
  <c r="Z12" i="1" s="1"/>
  <c r="M13" i="1"/>
  <c r="V13" i="1" s="1"/>
  <c r="Z13" i="1" s="1"/>
  <c r="M14" i="1"/>
  <c r="V14" i="1" s="1"/>
  <c r="Z14" i="1" s="1"/>
  <c r="M15" i="1"/>
  <c r="V15" i="1" s="1"/>
  <c r="Z15" i="1" s="1"/>
  <c r="M16" i="1"/>
  <c r="V16" i="1" s="1"/>
  <c r="Z16" i="1" s="1"/>
  <c r="M17" i="1"/>
  <c r="V17" i="1" s="1"/>
  <c r="Z17" i="1" s="1"/>
  <c r="V35" i="1" l="1"/>
  <c r="Z35" i="1" s="1"/>
  <c r="Z31" i="1"/>
  <c r="Z36" i="1"/>
  <c r="Z32" i="1"/>
  <c r="Z34" i="1"/>
</calcChain>
</file>

<file path=xl/sharedStrings.xml><?xml version="1.0" encoding="utf-8"?>
<sst xmlns="http://schemas.openxmlformats.org/spreadsheetml/2006/main" count="1846" uniqueCount="657">
  <si>
    <t>No.</t>
  </si>
  <si>
    <t>001.</t>
  </si>
  <si>
    <t>002.</t>
  </si>
  <si>
    <t>003.</t>
  </si>
  <si>
    <t>004.</t>
  </si>
  <si>
    <t>005.</t>
  </si>
  <si>
    <t>006.</t>
  </si>
  <si>
    <t>007.</t>
  </si>
  <si>
    <t>008.</t>
  </si>
  <si>
    <t>009.</t>
  </si>
  <si>
    <t>010.</t>
  </si>
  <si>
    <t>Tipo</t>
  </si>
  <si>
    <t>Numero SECOP II</t>
  </si>
  <si>
    <t>CPS - Profesional</t>
  </si>
  <si>
    <t>Fecha</t>
  </si>
  <si>
    <t>Certificado de Registro Presupuestal - CRP</t>
  </si>
  <si>
    <t>CONTRATISTA</t>
  </si>
  <si>
    <t>NOMBRES Y APELLIDOS</t>
  </si>
  <si>
    <t xml:space="preserve">IDENTIFICCACION </t>
  </si>
  <si>
    <t>JHONATTAN ALBERT LOPEZ GONZALEZ</t>
  </si>
  <si>
    <t>Fecha Terminación</t>
  </si>
  <si>
    <t>OBJETO</t>
  </si>
  <si>
    <t>TERMINO (Meses)</t>
  </si>
  <si>
    <t>VALOR TOTAL</t>
  </si>
  <si>
    <t>PRESTAR SUS SERVICIOS PROFESIONALES COMO ABOGADO; MEDIANTE EL EJERCICIO DE SU PROFESIÓN, EN LO CONCERNIENTE A LA GESTIÓN JURÍDICA DE LA ENTIDAD EN OCASIÓN A SU DEFENSA PREJUDICIAL Y JUDICIAL.</t>
  </si>
  <si>
    <t>Valor</t>
  </si>
  <si>
    <t>Certificado de Disponibilidad Presupuestal - CDP</t>
  </si>
  <si>
    <t>OBSERVACIÓN</t>
  </si>
  <si>
    <t>JULISSA ANDREA GUTIERREZ PAREJO</t>
  </si>
  <si>
    <t>EDGARDO DE JESUS LEIVA PUERTA</t>
  </si>
  <si>
    <t>ARAMIS MANUEL HERRERA GUERRA</t>
  </si>
  <si>
    <t>Prestar sus servicios profesionales a la Subdirección de Gestión Ambiental del DADSA, como Biologo para apoyar en el desarrollo de los trámites ambientales que cursan en la entidad y en especial el de “Aprovechamiento Forestal” en cumplimiento del objeto misional de esta autoridad ambiental.</t>
  </si>
  <si>
    <t>PRESTAR SUS SERVICIOS PROFESIONALES COMO CONTADOR PÚBLICO EN LO CONCERNIENTE AL APOYO A LA DIRECCIÓN GENERAL, EN LA GESTIÓN CONTABLE DE LA ENTIDAD.</t>
  </si>
  <si>
    <t>Prestar sus servicios profesionales a la Subdirección de Gestión Ambiental del DADSA, como Ingeniero Ambiental y Sanitario para apoyar en el desarrollo de los trámites ambientales que cursan en la entidad y en especial el de “Planes de Contingencia” en cumpliento del objeto misional de esta autoridad ambiental.</t>
  </si>
  <si>
    <t>ISMARY KARINA BUELVAS SANCHEZ</t>
  </si>
  <si>
    <t>Prestar sus servicios profesionales como Abogada a la Oficina Asesora Jurídica; en lo concerniente al apoyo y asesoría en atención de peticiones, y solicitudes de entes de control.</t>
  </si>
  <si>
    <t>013.</t>
  </si>
  <si>
    <t>CPS - Apoyo a la Gestión</t>
  </si>
  <si>
    <t>YAMILEX YELITXE CHARRIS POLO</t>
  </si>
  <si>
    <t>Remuneración Mensual / Periodo</t>
  </si>
  <si>
    <t>014.</t>
  </si>
  <si>
    <t>OMAR ALFREDO MATOS PERILLA</t>
  </si>
  <si>
    <t>DAVID ALEJANDRO MACIAS YANCE</t>
  </si>
  <si>
    <t>015.</t>
  </si>
  <si>
    <t>016.</t>
  </si>
  <si>
    <t>011.</t>
  </si>
  <si>
    <t>012.</t>
  </si>
  <si>
    <t>ELKIN MANUEL PIÑA GOMEZ</t>
  </si>
  <si>
    <t>017.</t>
  </si>
  <si>
    <t>OSCAR IVAN ANGARITA MEDRANO</t>
  </si>
  <si>
    <t>019.</t>
  </si>
  <si>
    <t>KENIA DE JESUS RAMOS BERMUDEZ</t>
  </si>
  <si>
    <t>021.</t>
  </si>
  <si>
    <t>JOSE ALEJANDRO PARRA SARMIENTO</t>
  </si>
  <si>
    <t>020.</t>
  </si>
  <si>
    <t>JESUS ALBERTO BELTRAN SEPULVEDA</t>
  </si>
  <si>
    <r>
      <t xml:space="preserve">Prestar sus servicios profesionales a la Subdirección de Gestión Ambiental del DADSA, como </t>
    </r>
    <r>
      <rPr>
        <b/>
        <i/>
        <sz val="12"/>
        <color theme="1"/>
        <rFont val="Arial Narrow"/>
        <family val="2"/>
      </rPr>
      <t>Ingeniero Ambiental y Sanitario</t>
    </r>
    <r>
      <rPr>
        <sz val="12"/>
        <color theme="1"/>
        <rFont val="Arial Narrow"/>
        <family val="2"/>
      </rPr>
      <t xml:space="preserve"> para apoyar en el desarrollo de los trámites ambientales que cursan en la entidad y en especial en la coordinacion </t>
    </r>
    <r>
      <rPr>
        <b/>
        <i/>
        <sz val="12"/>
        <color theme="1"/>
        <rFont val="Arial Narrow"/>
        <family val="2"/>
      </rPr>
      <t>“Publicidad Exterior Visual”</t>
    </r>
    <r>
      <rPr>
        <sz val="12"/>
        <color theme="1"/>
        <rFont val="Arial Narrow"/>
        <family val="2"/>
      </rPr>
      <t xml:space="preserve"> en cumplimiento del objeto misional de esta autoridad ambiental.</t>
    </r>
  </si>
  <si>
    <r>
      <t xml:space="preserve">Prestar sus servicios profesionales a la Subdirección de Gestión Ambiental del DADSA, como </t>
    </r>
    <r>
      <rPr>
        <b/>
        <i/>
        <sz val="12"/>
        <color theme="1"/>
        <rFont val="Arial Narrow"/>
        <family val="2"/>
      </rPr>
      <t>Ingeniero del Medio Ambiente</t>
    </r>
    <r>
      <rPr>
        <sz val="12"/>
        <color theme="1"/>
        <rFont val="Arial Narrow"/>
        <family val="2"/>
      </rPr>
      <t xml:space="preserve"> para apoyar en el desarrollo de los trámites ambientales que cursan en la entidad y en especial los de </t>
    </r>
    <r>
      <rPr>
        <b/>
        <i/>
        <sz val="12"/>
        <color theme="1"/>
        <rFont val="Arial Narrow"/>
        <family val="2"/>
      </rPr>
      <t>“Manejo Adecuado de Residuos Solidos y Liquidos”</t>
    </r>
    <r>
      <rPr>
        <sz val="12"/>
        <color theme="1"/>
        <rFont val="Arial Narrow"/>
        <family val="2"/>
      </rPr>
      <t xml:space="preserve"> en cumplimiento del objeto misional de esta autoridad ambiental.</t>
    </r>
  </si>
  <si>
    <r>
      <t xml:space="preserve">Prestar sus servicios profesionales a la Subdirección de Gestión Ambiental del DADSA, como Ingeniero Ambiental y Sanitario para apoyar en el desarrollo de los trámites ambientales que cursan en la entidad y en especial lo relacionado con la </t>
    </r>
    <r>
      <rPr>
        <b/>
        <i/>
        <sz val="12"/>
        <color theme="1"/>
        <rFont val="Arial Narrow"/>
        <family val="2"/>
      </rPr>
      <t xml:space="preserve">“Contaminación Auditiva” </t>
    </r>
    <r>
      <rPr>
        <sz val="12"/>
        <color theme="1"/>
        <rFont val="Arial Narrow"/>
        <family val="2"/>
      </rPr>
      <t>en el area urbana del Distrito de Santa Marta, en cumplimiento del objeto misional de esta autoridad ambiental.</t>
    </r>
  </si>
  <si>
    <t>018.</t>
  </si>
  <si>
    <t>KARINA ZAYURIS ZUBIRIA IBAÑEZ</t>
  </si>
  <si>
    <t>024.</t>
  </si>
  <si>
    <t>BRIZ STEFANY TETTAY MONSALVO</t>
  </si>
  <si>
    <t>025.</t>
  </si>
  <si>
    <t>026.</t>
  </si>
  <si>
    <t>ADIMIS DANIELA FERNANDEZ DIAZ</t>
  </si>
  <si>
    <t>027.</t>
  </si>
  <si>
    <t>MARIA CAMILA ESCALANTE CARRASCAL</t>
  </si>
  <si>
    <t>028.</t>
  </si>
  <si>
    <t>Rubro</t>
  </si>
  <si>
    <t>Unidad de Vigilancia y Control Ambiental.</t>
  </si>
  <si>
    <t>Honorarios Profesionales.</t>
  </si>
  <si>
    <t>Protección y Conservación del Recurso Hídrico y Humedales - TUA</t>
  </si>
  <si>
    <r>
      <t xml:space="preserve">Prestar sus servicios profesionales a la Subdirección de Gestión Ambiental del DADSA, como </t>
    </r>
    <r>
      <rPr>
        <b/>
        <i/>
        <sz val="12"/>
        <color theme="1"/>
        <rFont val="Arial Narrow"/>
        <family val="2"/>
      </rPr>
      <t>Ingeniero Ambiental y Sanitario</t>
    </r>
    <r>
      <rPr>
        <sz val="12"/>
        <color theme="1"/>
        <rFont val="Arial Narrow"/>
        <family val="2"/>
      </rPr>
      <t xml:space="preserve"> para el apoyo y asesoria en la actualización de procedimientos administrativos ambientales, en especial los asociados a la implementación de la Tasa por Utilización de Agua - TUA.  </t>
    </r>
  </si>
  <si>
    <t>OLGA LUCIA BRITO VALENCIA</t>
  </si>
  <si>
    <t>029.</t>
  </si>
  <si>
    <t>CAMILO ANDRES FERNANDEZ RADA</t>
  </si>
  <si>
    <t>030.</t>
  </si>
  <si>
    <r>
      <t xml:space="preserve">Prestar sus servicios profesionales a la Direccion General del DADSA, en lo concerniente al apoyo y asesoria en lo relacionado con la </t>
    </r>
    <r>
      <rPr>
        <b/>
        <i/>
        <sz val="12"/>
        <color theme="1"/>
        <rFont val="Arial Narrow"/>
        <family val="2"/>
      </rPr>
      <t>Gestion del Talento Humano y Sistema de Seguridad y Salud en el Trabajo</t>
    </r>
    <r>
      <rPr>
        <sz val="12"/>
        <color theme="1"/>
        <rFont val="Arial Narrow"/>
        <family val="2"/>
      </rPr>
      <t xml:space="preserve">, al igual que las demas actividades administrativas que se le asignen. </t>
    </r>
  </si>
  <si>
    <r>
      <t xml:space="preserve">Prestar sus servicios en el apoyo a la gestion de la Subdirección de Gestión Ambiental del DADSA; en lo concerniente al trámite de </t>
    </r>
    <r>
      <rPr>
        <b/>
        <i/>
        <sz val="12"/>
        <color theme="1"/>
        <rFont val="Arial Narrow"/>
        <family val="2"/>
      </rPr>
      <t>Publicidad Exterior Visual – PEV</t>
    </r>
    <r>
      <rPr>
        <sz val="12"/>
        <color theme="1"/>
        <rFont val="Arial Narrow"/>
        <family val="2"/>
      </rPr>
      <t>, que cursan en la entidad en cumplimiento del objeto misional de esta autoridad ambiental.</t>
    </r>
  </si>
  <si>
    <t>VANESSA CAROLAY ACOSTA VIERA</t>
  </si>
  <si>
    <t>031.</t>
  </si>
  <si>
    <r>
      <t xml:space="preserve">Prestar sus servicios profesionales a la Subdirección de Gestión Ambiental del DADSA, como Ingeniero Ambiental y Sanitario para apoyar en el desarrollo de los trámites ambientales que cursan en la entidad y en especial lo relacionado con la </t>
    </r>
    <r>
      <rPr>
        <b/>
        <i/>
        <sz val="12"/>
        <color theme="1"/>
        <rFont val="Arial Narrow"/>
        <family val="2"/>
      </rPr>
      <t>“Contaminación Auditiva III”</t>
    </r>
    <r>
      <rPr>
        <sz val="12"/>
        <color theme="1"/>
        <rFont val="Arial Narrow"/>
        <family val="2"/>
      </rPr>
      <t xml:space="preserve"> en el area urbana del Distrito de Santa Marta, en cumplimiento del objeto misional de esta autoridad ambiental.</t>
    </r>
  </si>
  <si>
    <t>032.</t>
  </si>
  <si>
    <t>CPS-024-2023</t>
  </si>
  <si>
    <t>GUELMIS JOSE PARRA JIMENEZ</t>
  </si>
  <si>
    <t>Prestar sus servicios personales a la entidad, mediante el apoyo a la gestión en lo concerniente al desarrollo de actividades de entrega y/o notificación de correspondencia externa en el área urbana del Distrito de Santa Marta.</t>
  </si>
  <si>
    <t>Remuneración Servicios Tecnicos.</t>
  </si>
  <si>
    <t>033.</t>
  </si>
  <si>
    <t>CPS-025-2023</t>
  </si>
  <si>
    <t>DANIELA ESTHER WILCHES RONDON</t>
  </si>
  <si>
    <t>034.</t>
  </si>
  <si>
    <r>
      <t xml:space="preserve">Prestar sus servicios a la Dirección General del DADSA; en lo concerniente al apoyo técnico en la </t>
    </r>
    <r>
      <rPr>
        <b/>
        <i/>
        <sz val="12"/>
        <color theme="1"/>
        <rFont val="Arial Narrow"/>
        <family val="2"/>
      </rPr>
      <t>Gestión Documental</t>
    </r>
    <r>
      <rPr>
        <sz val="12"/>
        <color theme="1"/>
        <rFont val="Arial Narrow"/>
        <family val="2"/>
      </rPr>
      <t xml:space="preserve"> del Archivo Central de la entidad.</t>
    </r>
  </si>
  <si>
    <t>CPS-026-2023</t>
  </si>
  <si>
    <t>KARINA BEATRIZ MONTERO CURBELO</t>
  </si>
  <si>
    <t>Prestar sus servicios a la Dirección General del DADSA; en lo concerniente al apoyo asistencial que demanda la Gestión Documental del Archivo Central de la entidad.</t>
  </si>
  <si>
    <t>035.</t>
  </si>
  <si>
    <t>CPS-027-2023</t>
  </si>
  <si>
    <t>LUZ MIRIAM ARTUNDUAGA GUATAVITA</t>
  </si>
  <si>
    <t>036.</t>
  </si>
  <si>
    <r>
      <t xml:space="preserve">Prestar sus servicios a la Dirección General del DADSA; en lo concerniente al apoyo asistencial que demanda la entidad, en todo lo relacionado con la </t>
    </r>
    <r>
      <rPr>
        <b/>
        <i/>
        <sz val="12"/>
        <color theme="1"/>
        <rFont val="Arial Narrow"/>
        <family val="2"/>
      </rPr>
      <t>Correspondencia Fisica Interna</t>
    </r>
    <r>
      <rPr>
        <sz val="12"/>
        <color theme="1"/>
        <rFont val="Arial Narrow"/>
        <family val="2"/>
      </rPr>
      <t xml:space="preserve"> de la entidad, recibida o producida en el desarrollo de sus funciones misionales.</t>
    </r>
  </si>
  <si>
    <t>Terminación Anticipada</t>
  </si>
  <si>
    <t>Liquidacion($)</t>
  </si>
  <si>
    <t>CPS-028-2023</t>
  </si>
  <si>
    <t>VANESSA ESTEFANIA AHUMADA BARBOSA</t>
  </si>
  <si>
    <r>
      <t>Prestar sus servicios profesionales a la Subdirección de Gestión Ambiental del DADSA, como Biologo para apoyar en el desarrollo de los trámites ambientales que cursan en la entidad y en especial el de “</t>
    </r>
    <r>
      <rPr>
        <b/>
        <i/>
        <sz val="12"/>
        <color theme="1"/>
        <rFont val="Arial Narrow"/>
        <family val="2"/>
      </rPr>
      <t>Poda, trasplante y reubicación de individuos forestales”</t>
    </r>
    <r>
      <rPr>
        <sz val="12"/>
        <color theme="1"/>
        <rFont val="Arial Narrow"/>
        <family val="2"/>
      </rPr>
      <t xml:space="preserve"> en cumplimiento del objeto misional de esta autoridad ambiental.</t>
    </r>
  </si>
  <si>
    <t>040.</t>
  </si>
  <si>
    <t>039.</t>
  </si>
  <si>
    <t>DANIEL ANDRES PARDO PEREZ</t>
  </si>
  <si>
    <t>Liberación de Saldos CDP y CRP</t>
  </si>
  <si>
    <t>JENNIFER CONSUEGRA HERNANDEZ</t>
  </si>
  <si>
    <t>VIRGINIA GUTIERREZ ANGARITA</t>
  </si>
  <si>
    <t>CPS-029-2023</t>
  </si>
  <si>
    <t>CPS-030-2023</t>
  </si>
  <si>
    <t>041.</t>
  </si>
  <si>
    <t>043.</t>
  </si>
  <si>
    <t>042.</t>
  </si>
  <si>
    <r>
      <t xml:space="preserve">Prestar sus servicios profesionales a la Subdirección de Gestión Ambiental del DADSA, como </t>
    </r>
    <r>
      <rPr>
        <b/>
        <i/>
        <sz val="12"/>
        <color theme="1"/>
        <rFont val="Arial Narrow"/>
        <family val="2"/>
      </rPr>
      <t>Ingeniero Ambiental y Sanitario</t>
    </r>
    <r>
      <rPr>
        <sz val="12"/>
        <color theme="1"/>
        <rFont val="Arial Narrow"/>
        <family val="2"/>
      </rPr>
      <t xml:space="preserve"> para apoyar en el desarrollo de los trámites ambientales que cursan en la entidad y en especial los relacionados con </t>
    </r>
    <r>
      <rPr>
        <b/>
        <i/>
        <sz val="12"/>
        <color theme="1"/>
        <rFont val="Arial Narrow"/>
        <family val="2"/>
      </rPr>
      <t>“Eventos culturales, comerciales y en zona de playas maritimas”</t>
    </r>
    <r>
      <rPr>
        <sz val="12"/>
        <color theme="1"/>
        <rFont val="Arial Narrow"/>
        <family val="2"/>
      </rPr>
      <t xml:space="preserve"> en cumplimiento del objeto misional de esta autoridad ambiental.</t>
    </r>
  </si>
  <si>
    <r>
      <t xml:space="preserve">Prestar sus servicios profesionales a la Subdirección de Gestión Ambiental del DADSA, como </t>
    </r>
    <r>
      <rPr>
        <b/>
        <i/>
        <sz val="12"/>
        <color theme="1"/>
        <rFont val="Arial Narrow"/>
        <family val="2"/>
      </rPr>
      <t>Ingeniero Ambiental y Sanitario</t>
    </r>
    <r>
      <rPr>
        <sz val="12"/>
        <color theme="1"/>
        <rFont val="Arial Narrow"/>
        <family val="2"/>
      </rPr>
      <t xml:space="preserve"> para apoyar en el desarrollo de los trámites ambientales que cursan en la entidad y en especial los relacionados con </t>
    </r>
    <r>
      <rPr>
        <b/>
        <i/>
        <sz val="12"/>
        <color theme="1"/>
        <rFont val="Arial Narrow"/>
        <family val="2"/>
      </rPr>
      <t>“Emisiones atmosfericas de fuentes fijas y moviles”</t>
    </r>
    <r>
      <rPr>
        <sz val="12"/>
        <color theme="1"/>
        <rFont val="Arial Narrow"/>
        <family val="2"/>
      </rPr>
      <t xml:space="preserve"> en cumplimiento del objeto misional de esta autoridad ambiental.</t>
    </r>
  </si>
  <si>
    <t>CPS-031-2023</t>
  </si>
  <si>
    <t>LILIANA ISABEL GAMARRA GUETTE</t>
  </si>
  <si>
    <t>Prestar sus servicios en el Apoyo a la Gestión que adelanta la Dirección General de la entidad; en la realización de actividades administrativas de carácter asistencial en el área de recepción.</t>
  </si>
  <si>
    <t>044.</t>
  </si>
  <si>
    <t>CPS-032-2023</t>
  </si>
  <si>
    <t>ANIBAL CHAMARRO IGIRIO</t>
  </si>
  <si>
    <t>045.</t>
  </si>
  <si>
    <t>CPS-033-2023</t>
  </si>
  <si>
    <t>ROSA MARIA VILLALBA PEREZ</t>
  </si>
  <si>
    <t>037.</t>
  </si>
  <si>
    <t>038.</t>
  </si>
  <si>
    <t>EDUARDO ENRIQUE JULIO BERDUGO</t>
  </si>
  <si>
    <r>
      <t xml:space="preserve">Prestar sus servicios en el Apoyo a la Gestión del DADSA; en lo concerniente a la realización de actividades operativas que desarrolla la </t>
    </r>
    <r>
      <rPr>
        <b/>
        <i/>
        <sz val="12"/>
        <color theme="1"/>
        <rFont val="Arial Narrow"/>
        <family val="2"/>
      </rPr>
      <t>Subdirección de Gestión Ambiental</t>
    </r>
    <r>
      <rPr>
        <sz val="12"/>
        <color theme="1"/>
        <rFont val="Arial Narrow"/>
        <family val="2"/>
      </rPr>
      <t xml:space="preserve">, en función de la Unidad de Mantenimiento y Embellecimiento del arbolado urbano del Distrito de Santa Marta - </t>
    </r>
    <r>
      <rPr>
        <b/>
        <sz val="12"/>
        <color theme="1"/>
        <rFont val="Arial Narrow"/>
        <family val="2"/>
      </rPr>
      <t>UME - I</t>
    </r>
    <r>
      <rPr>
        <sz val="12"/>
        <color theme="1"/>
        <rFont val="Arial Narrow"/>
        <family val="2"/>
      </rPr>
      <t>.</t>
    </r>
  </si>
  <si>
    <r>
      <t xml:space="preserve">Prestar sus servicios en el Apoyo a la Gestión del DADSA; en lo concerniente a la realización de actividades operativas que desarrolla la </t>
    </r>
    <r>
      <rPr>
        <b/>
        <i/>
        <sz val="12"/>
        <color theme="1"/>
        <rFont val="Arial Narrow"/>
        <family val="2"/>
      </rPr>
      <t>Subdirección de Gestión Ambiental</t>
    </r>
    <r>
      <rPr>
        <sz val="12"/>
        <color theme="1"/>
        <rFont val="Arial Narrow"/>
        <family val="2"/>
      </rPr>
      <t xml:space="preserve">, en función de la Unidad de Mantenimiento y Embellecimiento del arbolado urbano del Distrito de Santa Marta - </t>
    </r>
    <r>
      <rPr>
        <b/>
        <sz val="12"/>
        <color theme="1"/>
        <rFont val="Arial Narrow"/>
        <family val="2"/>
      </rPr>
      <t>UME - II</t>
    </r>
    <r>
      <rPr>
        <sz val="12"/>
        <color theme="1"/>
        <rFont val="Arial Narrow"/>
        <family val="2"/>
      </rPr>
      <t>.</t>
    </r>
  </si>
  <si>
    <r>
      <t xml:space="preserve">Prestar sus servicios en el Apoyo a la Gestión del DADSA; en lo concerniente a la realización de actividades operativas que desarrolla la </t>
    </r>
    <r>
      <rPr>
        <b/>
        <i/>
        <sz val="12"/>
        <color theme="1"/>
        <rFont val="Arial Narrow"/>
        <family val="2"/>
      </rPr>
      <t>Subdirección de Gestión Ambiental</t>
    </r>
    <r>
      <rPr>
        <sz val="12"/>
        <color theme="1"/>
        <rFont val="Arial Narrow"/>
        <family val="2"/>
      </rPr>
      <t xml:space="preserve">, en función de la Unidad de Mantenimiento y Embellecimiento del arbolado urbano del Distrito de Santa Marta - </t>
    </r>
    <r>
      <rPr>
        <b/>
        <sz val="12"/>
        <color theme="1"/>
        <rFont val="Arial Narrow"/>
        <family val="2"/>
      </rPr>
      <t>UME - III</t>
    </r>
    <r>
      <rPr>
        <sz val="12"/>
        <color theme="1"/>
        <rFont val="Arial Narrow"/>
        <family val="2"/>
      </rPr>
      <t>.</t>
    </r>
  </si>
  <si>
    <r>
      <t xml:space="preserve">Prestar sus servicios en el Apoyo a la Gestión del DADSA; en lo concerniente a la realización de actividades operativas que desarrolla la </t>
    </r>
    <r>
      <rPr>
        <b/>
        <i/>
        <sz val="12"/>
        <color theme="1"/>
        <rFont val="Arial Narrow"/>
        <family val="2"/>
      </rPr>
      <t>Subdirección de Gestión Ambiental</t>
    </r>
    <r>
      <rPr>
        <sz val="12"/>
        <color theme="1"/>
        <rFont val="Arial Narrow"/>
        <family val="2"/>
      </rPr>
      <t xml:space="preserve">, en función de la Unidad de Mantenimiento y Embellecimiento del arbolado urbano del Distrito de Santa Marta - </t>
    </r>
    <r>
      <rPr>
        <b/>
        <sz val="12"/>
        <color theme="1"/>
        <rFont val="Arial Narrow"/>
        <family val="2"/>
      </rPr>
      <t>UME - IV</t>
    </r>
    <r>
      <rPr>
        <sz val="12"/>
        <color theme="1"/>
        <rFont val="Arial Narrow"/>
        <family val="2"/>
      </rPr>
      <t>.</t>
    </r>
  </si>
  <si>
    <r>
      <t xml:space="preserve">Prestar sus servicios en el Apoyo a la Gestión del DADSA; en lo concerniente a la realización de actividades operativas que desarrolla la </t>
    </r>
    <r>
      <rPr>
        <b/>
        <i/>
        <sz val="12"/>
        <color theme="1"/>
        <rFont val="Arial Narrow"/>
        <family val="2"/>
      </rPr>
      <t>Subdirección de Gestión Ambiental</t>
    </r>
    <r>
      <rPr>
        <sz val="12"/>
        <color theme="1"/>
        <rFont val="Arial Narrow"/>
        <family val="2"/>
      </rPr>
      <t xml:space="preserve">, en función de la Unidad de Mantenimiento y Embellecimiento del arbolado urbano del Distrito de Santa Marta - </t>
    </r>
    <r>
      <rPr>
        <b/>
        <sz val="12"/>
        <color theme="1"/>
        <rFont val="Arial Narrow"/>
        <family val="2"/>
      </rPr>
      <t>UME - V</t>
    </r>
    <r>
      <rPr>
        <sz val="12"/>
        <color theme="1"/>
        <rFont val="Arial Narrow"/>
        <family val="2"/>
      </rPr>
      <t>.</t>
    </r>
  </si>
  <si>
    <t>CPS-034-2023</t>
  </si>
  <si>
    <t>CPS-035-2023</t>
  </si>
  <si>
    <t>CPS-036-2023</t>
  </si>
  <si>
    <t>CPS-037-2023</t>
  </si>
  <si>
    <t>CPS-038-2023</t>
  </si>
  <si>
    <t>051.</t>
  </si>
  <si>
    <t>052.</t>
  </si>
  <si>
    <t>053.</t>
  </si>
  <si>
    <t>054.</t>
  </si>
  <si>
    <t>055.</t>
  </si>
  <si>
    <t>056.</t>
  </si>
  <si>
    <t>JOSE MANUEL RODRIGUEZ GOMEZ</t>
  </si>
  <si>
    <t>DARLY DE JESUS LINERO MORENO</t>
  </si>
  <si>
    <t>MANUEL DE JESUS GONZALEZ DE LA ROSA</t>
  </si>
  <si>
    <t>ISMAEL DURAN RIZO</t>
  </si>
  <si>
    <t>050.</t>
  </si>
  <si>
    <r>
      <t xml:space="preserve">Prestar sus servicios en el apoyo a la realización de actividades de seguimiento, control y vigilancia, a la </t>
    </r>
    <r>
      <rPr>
        <b/>
        <i/>
        <sz val="12"/>
        <color theme="1"/>
        <rFont val="Arial Narrow"/>
        <family val="2"/>
      </rPr>
      <t>Publicidad Exterior Visual – PEV V</t>
    </r>
    <r>
      <rPr>
        <sz val="12"/>
        <color theme="1"/>
        <rFont val="Arial Narrow"/>
        <family val="2"/>
      </rPr>
      <t>, en el área urbana del Distrito de Santa Marta.</t>
    </r>
  </si>
  <si>
    <t>CPS-039-2023</t>
  </si>
  <si>
    <t>FUNDACIÓN CARIBE DEL SOL</t>
  </si>
  <si>
    <t>N/A</t>
  </si>
  <si>
    <t>CPS-040-2023</t>
  </si>
  <si>
    <t>CIELO DEL CARMEN DIAZ GRANDOS MARQUEZ</t>
  </si>
  <si>
    <t>Prestar sus servicios a la Dirección General del DADSA; en lo concerniente al apoyo asistencial II que demanda la Gestión Documental del Archivo Central de la entidad.</t>
  </si>
  <si>
    <t>057.</t>
  </si>
  <si>
    <t>Fecha Creación (SECOP II)</t>
  </si>
  <si>
    <t>Fecha de Aprobación(SECOP II)</t>
  </si>
  <si>
    <t>CLARA INES ROMERO VILLAR</t>
  </si>
  <si>
    <t>CPS-041-2023</t>
  </si>
  <si>
    <t>046.</t>
  </si>
  <si>
    <t>047.</t>
  </si>
  <si>
    <t>048.</t>
  </si>
  <si>
    <t>049.</t>
  </si>
  <si>
    <t>Prestar sus servicios de Apoyo a la Gestión de la Oficina Asesora Juridica, en la realización de actividades administrativas de carácter asistencial, que demanda la oficina.</t>
  </si>
  <si>
    <t>Saneamiento Basico y Mejoramiento Ambiental - Transferencia Sector Electrico.</t>
  </si>
  <si>
    <t>060.</t>
  </si>
  <si>
    <t>PROMOCION DE ACCIONES PARA MEJORAR EL MANEJO Y DISPOSICIÓN DE DESECHOS LÍQUIDOS Y SÓLIDOS Y AUMENTAR LOS PROCESOS DE EDUCACIÓN AMBIENTAL EN LO QUE RESPECTA A SU ADECUADA DISPOSICIÓN EN EL DISTRITO DE SANTA MARTA.</t>
  </si>
  <si>
    <t>CPS-042-2023</t>
  </si>
  <si>
    <t>JAMES ENMANUEL MARTINEZ PEREZ</t>
  </si>
  <si>
    <t>061.</t>
  </si>
  <si>
    <r>
      <t xml:space="preserve">Prestar sus servicios profesionales como </t>
    </r>
    <r>
      <rPr>
        <b/>
        <i/>
        <sz val="12"/>
        <color theme="1"/>
        <rFont val="Arial Narrow"/>
        <family val="2"/>
      </rPr>
      <t>Diseñador Gráfico</t>
    </r>
    <r>
      <rPr>
        <sz val="12"/>
        <color theme="1"/>
        <rFont val="Arial Narrow"/>
        <family val="2"/>
      </rPr>
      <t>; en apoyo a la Dirección General del DADSA, con el fin de fortalecer la identidad institucional y misional de la entidad.</t>
    </r>
  </si>
  <si>
    <t>CPS-043-2023</t>
  </si>
  <si>
    <t>LISNEY CAROLINA SALAS MONTERO</t>
  </si>
  <si>
    <t>Prestar sus servicios personales como Auxiliar Contable en lo concerniente a la realizacion de las actividades de apoyo a la gestión que demanda la Dirección General del DADSA, en su área FINANCIERA.</t>
  </si>
  <si>
    <t>062.</t>
  </si>
  <si>
    <t>CPS-044-2023</t>
  </si>
  <si>
    <t>DAVID JOSE VANEGAS SANTODOMINGO</t>
  </si>
  <si>
    <r>
      <t xml:space="preserve">Prestar sus servicios en el apoyo a la realización de actividades de seguimiento, control y vigilancia, a la </t>
    </r>
    <r>
      <rPr>
        <b/>
        <i/>
        <sz val="12"/>
        <color theme="1"/>
        <rFont val="Arial Narrow"/>
        <family val="2"/>
      </rPr>
      <t>Publicidad Exterior Visual – PEV VI</t>
    </r>
    <r>
      <rPr>
        <sz val="12"/>
        <color theme="1"/>
        <rFont val="Arial Narrow"/>
        <family val="2"/>
      </rPr>
      <t>, en el área urbana del Distrito de Santa Marta.</t>
    </r>
  </si>
  <si>
    <t>063.</t>
  </si>
  <si>
    <t>058.</t>
  </si>
  <si>
    <t>GIANCARLO IZQUIERDO RUIZ</t>
  </si>
  <si>
    <t>CPS-045-2023</t>
  </si>
  <si>
    <t>064.</t>
  </si>
  <si>
    <t>3 Meses Experiencia en PEV</t>
  </si>
  <si>
    <t>059.</t>
  </si>
  <si>
    <t>Prestar sus servicios de apoyo a la gestión misional que adelanta la Subdirección de Gestión Ambiental; en lo concerniente a la realización de actividades asistenciales y logísticas II en materia de control y vigilancia ambiental de Publicidad Exterior Visual - PEV, en el área urbana del Distrito de Santa Marta.</t>
  </si>
  <si>
    <t>067.</t>
  </si>
  <si>
    <t>CPS-046-2023</t>
  </si>
  <si>
    <t>MARIO ALBERTO RUIZ CIVETTA</t>
  </si>
  <si>
    <t>Prestar sus servicios profesionales como Abogado, en el Apoyo y Asesoria juridica en la atención de requerimientos inherentes al giro ordinario de las funciones de la Dirección General y la Oficina Asesora Jurídica.</t>
  </si>
  <si>
    <t>CPS-047-2023</t>
  </si>
  <si>
    <t>SUSANA DOLORES FERNANDEZ TRESPALACIOS</t>
  </si>
  <si>
    <t>DIEGO ANDRES BALLESTAS DE ANGEL</t>
  </si>
  <si>
    <t>068.</t>
  </si>
  <si>
    <r>
      <t xml:space="preserve">Prestar sus servicios de </t>
    </r>
    <r>
      <rPr>
        <i/>
        <sz val="12"/>
        <color theme="1"/>
        <rFont val="Arial Narrow"/>
        <family val="2"/>
      </rPr>
      <t>Apoyo a la Gestión,</t>
    </r>
    <r>
      <rPr>
        <sz val="12"/>
        <color theme="1"/>
        <rFont val="Arial Narrow"/>
        <family val="2"/>
      </rPr>
      <t xml:space="preserve"> en la </t>
    </r>
    <r>
      <rPr>
        <b/>
        <i/>
        <sz val="12"/>
        <color theme="1"/>
        <rFont val="Arial Narrow"/>
        <family val="2"/>
      </rPr>
      <t>Producción y Edición de contenidos Audiovisuales I</t>
    </r>
    <r>
      <rPr>
        <sz val="12"/>
        <color theme="1"/>
        <rFont val="Arial Narrow"/>
        <family val="2"/>
      </rPr>
      <t xml:space="preserve"> de la Direccion General del DADSA, en el area de </t>
    </r>
    <r>
      <rPr>
        <b/>
        <i/>
        <sz val="12"/>
        <color theme="1"/>
        <rFont val="Arial Narrow"/>
        <family val="2"/>
      </rPr>
      <t>COMUNICACIONES;</t>
    </r>
    <r>
      <rPr>
        <sz val="12"/>
        <color theme="1"/>
        <rFont val="Arial Narrow"/>
        <family val="2"/>
      </rPr>
      <t xml:space="preserve"> con el fin de coadyuvar en el fortalecimiento de la identidad institucional y misional.</t>
    </r>
  </si>
  <si>
    <t>Prestar sus servicios profesionales a la Direccion General del DADSA, en lo concerniente al apoyo en la Gestión de Cartera de la entidad.</t>
  </si>
  <si>
    <t>069.</t>
  </si>
  <si>
    <t>CPS-049-2023</t>
  </si>
  <si>
    <t>RANDY DAMIAN ACOSTA URQUIJO</t>
  </si>
  <si>
    <t>YURANYS KATIANA PAIPA CERVANTES</t>
  </si>
  <si>
    <t>CPS-048-2023</t>
  </si>
  <si>
    <t>066.</t>
  </si>
  <si>
    <t>071.</t>
  </si>
  <si>
    <t>ANDRES DE JESUS GARCIA CASTAÑO</t>
  </si>
  <si>
    <r>
      <t xml:space="preserve">Prestar sus servicios de </t>
    </r>
    <r>
      <rPr>
        <i/>
        <sz val="12"/>
        <color theme="1"/>
        <rFont val="Arial Narrow"/>
        <family val="2"/>
      </rPr>
      <t>Apoyo a la Gestión,</t>
    </r>
    <r>
      <rPr>
        <sz val="12"/>
        <color theme="1"/>
        <rFont val="Arial Narrow"/>
        <family val="2"/>
      </rPr>
      <t xml:space="preserve"> como </t>
    </r>
    <r>
      <rPr>
        <b/>
        <i/>
        <sz val="12"/>
        <color theme="1"/>
        <rFont val="Arial Narrow"/>
        <family val="2"/>
      </rPr>
      <t>Tecnico Profesional en Medios de Comunicacion,</t>
    </r>
    <r>
      <rPr>
        <sz val="12"/>
        <color theme="1"/>
        <rFont val="Arial Narrow"/>
        <family val="2"/>
      </rPr>
      <t xml:space="preserve"> en la realización de actividades inherentes a la </t>
    </r>
    <r>
      <rPr>
        <b/>
        <i/>
        <sz val="12"/>
        <color theme="1"/>
        <rFont val="Arial Narrow"/>
        <family val="2"/>
      </rPr>
      <t>Gestion de las Comunicaciones</t>
    </r>
    <r>
      <rPr>
        <sz val="12"/>
        <color theme="1"/>
        <rFont val="Arial Narrow"/>
        <family val="2"/>
      </rPr>
      <t xml:space="preserve"> de la Direccion General del DADSA; con el fin de coadyuvar en el fortalecimiento de la identidad institucional y misional.</t>
    </r>
  </si>
  <si>
    <t>CPS-050-2023</t>
  </si>
  <si>
    <t>CPS-051-2023</t>
  </si>
  <si>
    <t>CPS-052-2023</t>
  </si>
  <si>
    <t>ARACELYS MARIA GUTIERREZ GOMEZ</t>
  </si>
  <si>
    <r>
      <t xml:space="preserve">Prestar sus servicios a la Dirección General del DADSA; en lo concerniente al </t>
    </r>
    <r>
      <rPr>
        <b/>
        <i/>
        <sz val="12"/>
        <color theme="1"/>
        <rFont val="Arial Narrow"/>
        <family val="2"/>
      </rPr>
      <t>Apoyo Asistencial III</t>
    </r>
    <r>
      <rPr>
        <sz val="12"/>
        <color theme="1"/>
        <rFont val="Arial Narrow"/>
        <family val="2"/>
      </rPr>
      <t xml:space="preserve"> que demanda la </t>
    </r>
    <r>
      <rPr>
        <b/>
        <i/>
        <sz val="12"/>
        <color theme="1"/>
        <rFont val="Arial Narrow"/>
        <family val="2"/>
      </rPr>
      <t>Gestión Documental del Archivo Central</t>
    </r>
    <r>
      <rPr>
        <sz val="12"/>
        <color theme="1"/>
        <rFont val="Arial Narrow"/>
        <family val="2"/>
      </rPr>
      <t xml:space="preserve"> de la entidad.</t>
    </r>
  </si>
  <si>
    <t>072.</t>
  </si>
  <si>
    <r>
      <t xml:space="preserve">Prestar sus servicios de apoyo a  Gestion, que demanda temporalmente la Dirección General; en cuanto al apoyo de las actividades que desarrolla la </t>
    </r>
    <r>
      <rPr>
        <b/>
        <i/>
        <sz val="12"/>
        <color theme="1"/>
        <rFont val="Arial Narrow"/>
        <family val="2"/>
      </rPr>
      <t>Auxiliar de Servicios Generales</t>
    </r>
    <r>
      <rPr>
        <sz val="12"/>
        <color theme="1"/>
        <rFont val="Arial Narrow"/>
        <family val="2"/>
      </rPr>
      <t xml:space="preserve"> de la entidad.</t>
    </r>
  </si>
  <si>
    <t>LUIS FERNANDO CARRILLO YANEZ</t>
  </si>
  <si>
    <t>080.</t>
  </si>
  <si>
    <t>076.</t>
  </si>
  <si>
    <r>
      <t xml:space="preserve">Prestar sus servicios profesionales a la Subdirección de Gestión Ambiental, como </t>
    </r>
    <r>
      <rPr>
        <b/>
        <i/>
        <sz val="12"/>
        <color theme="1"/>
        <rFont val="Arial Narrow"/>
        <family val="2"/>
      </rPr>
      <t>Administrador de Empresas</t>
    </r>
    <r>
      <rPr>
        <sz val="12"/>
        <color theme="1"/>
        <rFont val="Arial Narrow"/>
        <family val="2"/>
      </rPr>
      <t>, en la realizacion de actividades de apoyo administrativo y financiero a los seguimientos y operativos de vigilancia y control, en marco del proyecto institucional de “Promoción de acciones para mejorar el manejo y disposición de desechos liquidos y solidos, y aumentar los procesos de educación ambiental en lo que respecta a su adecuada disposicion en el Distrito de Santa Marta”.</t>
    </r>
  </si>
  <si>
    <t>082.</t>
  </si>
  <si>
    <t>078.</t>
  </si>
  <si>
    <t>INVERSIONES INTEGRALES DEL CESAR S.A.S.</t>
  </si>
  <si>
    <t>Prestar sus servicios en el apoyo operativo y logístico para el rescate, atención, recepción y valoración de fauna silvestre en el área urbana del Distrito de Santa Marta, mediante una Unidad Móvil Medicalizada y dotada con equipos de protección y herramientas especializadas para el manejo de fauna silvestre; en coordinación con el equipo técnico multidisciplinario de profesionales de la Subdirección de Gestión Ambiental.</t>
  </si>
  <si>
    <t>Unidad Movil para la Valoración y Rescate de la Fauna Silvestre.</t>
  </si>
  <si>
    <t>CPS-053-2023</t>
  </si>
  <si>
    <t>CPS-054-2023</t>
  </si>
  <si>
    <t>CLAUDIA PATRICIA HENRIQUEZ VELEZ</t>
  </si>
  <si>
    <t>CPS-055-2023</t>
  </si>
  <si>
    <t>079.</t>
  </si>
  <si>
    <t>083.</t>
  </si>
  <si>
    <r>
      <t xml:space="preserve">Prestar sus servicios de </t>
    </r>
    <r>
      <rPr>
        <b/>
        <i/>
        <sz val="12"/>
        <color theme="1"/>
        <rFont val="Arial Narrow"/>
        <family val="2"/>
      </rPr>
      <t>Apoyo a la Gestión</t>
    </r>
    <r>
      <rPr>
        <sz val="12"/>
        <color theme="1"/>
        <rFont val="Arial Narrow"/>
        <family val="2"/>
      </rPr>
      <t xml:space="preserve"> de la Subdirección de Gestión Ambiental, como </t>
    </r>
    <r>
      <rPr>
        <b/>
        <i/>
        <u/>
        <sz val="12"/>
        <color theme="1"/>
        <rFont val="Arial Narrow"/>
        <family val="2"/>
      </rPr>
      <t>Auxiliar Administrativa</t>
    </r>
    <r>
      <rPr>
        <sz val="12"/>
        <color theme="1"/>
        <rFont val="Arial Narrow"/>
        <family val="2"/>
      </rPr>
      <t xml:space="preserve">, en la realización de actividades asistenciales de apoyo administrativo y financiero a los seguimientos y operativos de vigilancia y control, en marco del proyecto institucional de </t>
    </r>
    <r>
      <rPr>
        <b/>
        <i/>
        <sz val="12"/>
        <color theme="1"/>
        <rFont val="Arial Narrow"/>
        <family val="2"/>
      </rPr>
      <t>“Promoción de acciones para mejorar el manejo y disposición de desechos liquidos y solidos, y aumentar los procesos de educación ambiental en lo que respecta a su adecuada disposicion en el Distrito de Santa Marta</t>
    </r>
    <r>
      <rPr>
        <sz val="12"/>
        <color theme="1"/>
        <rFont val="Arial Narrow"/>
        <family val="2"/>
      </rPr>
      <t>”.</t>
    </r>
  </si>
  <si>
    <t>SUPERVISOR</t>
  </si>
  <si>
    <t>Director General / Subdirector de Gestión Ambiental.</t>
  </si>
  <si>
    <t>Director General / Jefe Oficina Asesora Juridica.</t>
  </si>
  <si>
    <t>Director General.</t>
  </si>
  <si>
    <t>Subdirector de Gestión Ambiental.</t>
  </si>
  <si>
    <t>Por problemas en la Plataforma de SECOP II; durante el dia 15 de Marzo de 2023, dicho proceso y contrato se creo al dia siguiente, es decir 16 de Marzo de 2023.</t>
  </si>
  <si>
    <r>
      <t xml:space="preserve">Prestar sus servicios profesionales como ABOGADO, en el desarrollo de actividades de apoyo juridico que brinda la Oficina Asesora Juridica a la </t>
    </r>
    <r>
      <rPr>
        <b/>
        <i/>
        <sz val="12"/>
        <color theme="1"/>
        <rFont val="Arial Narrow"/>
        <family val="2"/>
      </rPr>
      <t>Subdireccion de Gestion Ambiental</t>
    </r>
    <r>
      <rPr>
        <sz val="12"/>
        <color theme="1"/>
        <rFont val="Arial Narrow"/>
        <family val="2"/>
      </rPr>
      <t xml:space="preserve">, en todo lo relacionado con la proyección de actos administrativos y demas documentos inherentes a los tramites ambientales que hacen parte del giro ordinario de las funciones misionales de la entidad. En especial los relacionados con la </t>
    </r>
    <r>
      <rPr>
        <b/>
        <i/>
        <sz val="12"/>
        <color theme="1"/>
        <rFont val="Arial Narrow"/>
        <family val="2"/>
      </rPr>
      <t>Concesion de Aguas Subterraneas, Vertimientos</t>
    </r>
    <r>
      <rPr>
        <sz val="12"/>
        <color theme="1"/>
        <rFont val="Arial Narrow"/>
        <family val="2"/>
      </rPr>
      <t xml:space="preserve"> y las demas que le asigne el Supervisor del contrato, de acuerdo con el volumen de tramites recepcionados por solicitud de usuarios u otro medio generador del tramite.   </t>
    </r>
  </si>
  <si>
    <t>CPS-056-2023</t>
  </si>
  <si>
    <t>ANGELICA PATRICIA BULA TACHE</t>
  </si>
  <si>
    <t>081.</t>
  </si>
  <si>
    <t>084.</t>
  </si>
  <si>
    <t>CPS-057-2023</t>
  </si>
  <si>
    <t>CPS-058-2023</t>
  </si>
  <si>
    <t>CPS-059-2023</t>
  </si>
  <si>
    <t>CPS-060-2023</t>
  </si>
  <si>
    <t>PAULA ANDREA VILORIA PEÑARANDA</t>
  </si>
  <si>
    <t>DARILIS ESTHER PEREZ MUÑOZ</t>
  </si>
  <si>
    <r>
      <t xml:space="preserve">Prestar sus servicios personales de Apoyo a la Gestión del </t>
    </r>
    <r>
      <rPr>
        <b/>
        <i/>
        <sz val="12"/>
        <color theme="1"/>
        <rFont val="Arial Narrow"/>
        <family val="2"/>
      </rPr>
      <t>Area Administrativa y Financiera</t>
    </r>
    <r>
      <rPr>
        <sz val="12"/>
        <color theme="1"/>
        <rFont val="Arial Narrow"/>
        <family val="2"/>
      </rPr>
      <t xml:space="preserve"> de la Dirección General, en lo concerniente a las actividades asistenciales que demanda su </t>
    </r>
    <r>
      <rPr>
        <b/>
        <i/>
        <sz val="12"/>
        <color theme="1"/>
        <rFont val="Arial Narrow"/>
        <family val="2"/>
      </rPr>
      <t>Archivo de Gestión</t>
    </r>
    <r>
      <rPr>
        <sz val="12"/>
        <color theme="1"/>
        <rFont val="Arial Narrow"/>
        <family val="2"/>
      </rPr>
      <t>.</t>
    </r>
  </si>
  <si>
    <r>
      <t xml:space="preserve">Prestar sus servicios profesionales a la Subdirección de Gestión Ambiental, como </t>
    </r>
    <r>
      <rPr>
        <b/>
        <i/>
        <sz val="12"/>
        <color theme="1"/>
        <rFont val="Arial Narrow"/>
        <family val="2"/>
      </rPr>
      <t>Abogado(a)</t>
    </r>
    <r>
      <rPr>
        <sz val="12"/>
        <color theme="1"/>
        <rFont val="Arial Narrow"/>
        <family val="2"/>
      </rPr>
      <t xml:space="preserve">, en la realización de actividades de </t>
    </r>
    <r>
      <rPr>
        <i/>
        <u/>
        <sz val="12"/>
        <color theme="1"/>
        <rFont val="Arial Narrow"/>
        <family val="2"/>
      </rPr>
      <t>Apoyo y Asesoria Juridica</t>
    </r>
    <r>
      <rPr>
        <sz val="12"/>
        <color theme="1"/>
        <rFont val="Arial Narrow"/>
        <family val="2"/>
      </rPr>
      <t xml:space="preserve"> a los seguimientos y operativos de vigilancia y control, en marco del proyecto institucional de </t>
    </r>
    <r>
      <rPr>
        <b/>
        <i/>
        <sz val="12"/>
        <color theme="1"/>
        <rFont val="Arial Narrow"/>
        <family val="2"/>
      </rPr>
      <t>“Promoción de acciones para mejorar el manejo y disposición de desechos liquidos y solidos, y aumentar los procesos de educación ambiental en lo que respecta a su adecuada disposicion en el Distrito de Santa Marta</t>
    </r>
    <r>
      <rPr>
        <sz val="12"/>
        <color theme="1"/>
        <rFont val="Arial Narrow"/>
        <family val="2"/>
      </rPr>
      <t>”.</t>
    </r>
  </si>
  <si>
    <r>
      <t xml:space="preserve">Prestar sus servicios profesionales a la Subdirección de Gestión Ambiental, como </t>
    </r>
    <r>
      <rPr>
        <b/>
        <i/>
        <sz val="12"/>
        <color theme="1"/>
        <rFont val="Arial Narrow"/>
        <family val="2"/>
      </rPr>
      <t>Abogado(a) II</t>
    </r>
    <r>
      <rPr>
        <sz val="12"/>
        <color theme="1"/>
        <rFont val="Arial Narrow"/>
        <family val="2"/>
      </rPr>
      <t xml:space="preserve">, en la realización de actividades de </t>
    </r>
    <r>
      <rPr>
        <i/>
        <u/>
        <sz val="12"/>
        <color theme="1"/>
        <rFont val="Arial Narrow"/>
        <family val="2"/>
      </rPr>
      <t>Apoyo y Asesoria Juridica</t>
    </r>
    <r>
      <rPr>
        <sz val="12"/>
        <color theme="1"/>
        <rFont val="Arial Narrow"/>
        <family val="2"/>
      </rPr>
      <t xml:space="preserve"> a los seguimientos y operativos de vigilancia y control, en marco del proyecto institucional de </t>
    </r>
    <r>
      <rPr>
        <b/>
        <i/>
        <sz val="12"/>
        <color theme="1"/>
        <rFont val="Arial Narrow"/>
        <family val="2"/>
      </rPr>
      <t>“Promoción de acciones para mejorar el manejo y disposición de desechos liquidos y solidos, y aumentar los procesos de educación ambiental en lo que respecta a su adecuada disposicion en el Distrito de Santa Marta</t>
    </r>
    <r>
      <rPr>
        <sz val="12"/>
        <color theme="1"/>
        <rFont val="Arial Narrow"/>
        <family val="2"/>
      </rPr>
      <t>”.</t>
    </r>
  </si>
  <si>
    <t>JAVIER DARIO VELEZ ECHEVERRI</t>
  </si>
  <si>
    <t>Prestar sus servicios personales de Apoyo a la Gestion de la Subdirección de Gestión Ambiental del DADSA; en lo concerniente a las actividades del Grupo de Educación Ambiental - GEA.</t>
  </si>
  <si>
    <t>085.</t>
  </si>
  <si>
    <t>GISELLA DEL CARMEN PALOMINO PUERTA</t>
  </si>
  <si>
    <r>
      <t xml:space="preserve">FORMA DE PAGO </t>
    </r>
    <r>
      <rPr>
        <sz val="14"/>
        <color theme="1"/>
        <rFont val="Arial Narrow"/>
        <family val="2"/>
      </rPr>
      <t>(</t>
    </r>
    <r>
      <rPr>
        <i/>
        <sz val="14"/>
        <color theme="1"/>
        <rFont val="Arial Narrow"/>
        <family val="2"/>
      </rPr>
      <t>Mensual, Por Periodos o Mes Vencido</t>
    </r>
    <r>
      <rPr>
        <sz val="14"/>
        <color theme="1"/>
        <rFont val="Arial Narrow"/>
        <family val="2"/>
      </rPr>
      <t>).</t>
    </r>
  </si>
  <si>
    <t>Mes Vencido</t>
  </si>
  <si>
    <t>086.</t>
  </si>
  <si>
    <t>065.</t>
  </si>
  <si>
    <t>CPS-061-2023</t>
  </si>
  <si>
    <t>VICTOR AFRANIO GARCIA PADILLA</t>
  </si>
  <si>
    <t>087.</t>
  </si>
  <si>
    <r>
      <t xml:space="preserve">Prestar sus servicios personales en </t>
    </r>
    <r>
      <rPr>
        <b/>
        <i/>
        <sz val="12"/>
        <color theme="1"/>
        <rFont val="Arial Narrow"/>
        <family val="2"/>
      </rPr>
      <t>Apoyo a la Gestión</t>
    </r>
    <r>
      <rPr>
        <sz val="12"/>
        <color theme="1"/>
        <rFont val="Arial Narrow"/>
        <family val="2"/>
      </rPr>
      <t xml:space="preserve"> de la Oficina Asesora de Juridica de la entidad; en lo concerniente al desarrollo de actividades de </t>
    </r>
    <r>
      <rPr>
        <b/>
        <i/>
        <u/>
        <sz val="12"/>
        <color theme="1"/>
        <rFont val="Arial Narrow"/>
        <family val="2"/>
      </rPr>
      <t>Apoyo Juridico</t>
    </r>
    <r>
      <rPr>
        <b/>
        <i/>
        <sz val="12"/>
        <color theme="1"/>
        <rFont val="Arial Narrow"/>
        <family val="2"/>
      </rPr>
      <t xml:space="preserve"> </t>
    </r>
    <r>
      <rPr>
        <sz val="12"/>
        <color theme="1"/>
        <rFont val="Arial Narrow"/>
        <family val="2"/>
      </rPr>
      <t xml:space="preserve">que brinda esta oficina a la Subdirección de Gestion Ambiental, en todo lo relacionado con la proyección de actos administrativos y demas documentos inherentes a los tramites ambientales que hacen parte del giro ordinario de las funciones misionales de la entidad. En especial los relacionados con </t>
    </r>
    <r>
      <rPr>
        <b/>
        <i/>
        <sz val="12"/>
        <color theme="1"/>
        <rFont val="Arial Narrow"/>
        <family val="2"/>
      </rPr>
      <t>Publicidad Exterior Visual - PEV y Viabilidades Ambientales</t>
    </r>
    <r>
      <rPr>
        <sz val="12"/>
        <color theme="1"/>
        <rFont val="Arial Narrow"/>
        <family val="2"/>
      </rPr>
      <t>, y las demas que le asigne el Supervisor del contrato, de acuerdo con el volumen de tramites recepcionados por solicitud de usuarios u otro medio generador del tramite.</t>
    </r>
  </si>
  <si>
    <r>
      <t xml:space="preserve">Prestar sus servicios personales en </t>
    </r>
    <r>
      <rPr>
        <b/>
        <i/>
        <sz val="12"/>
        <color theme="1"/>
        <rFont val="Arial Narrow"/>
        <family val="2"/>
      </rPr>
      <t>Apoyo a la Gestión</t>
    </r>
    <r>
      <rPr>
        <sz val="12"/>
        <color theme="1"/>
        <rFont val="Arial Narrow"/>
        <family val="2"/>
      </rPr>
      <t xml:space="preserve"> de la Oficina Asesora de Juridica de la entidad; en lo concerniente al desarrollo de actividades de </t>
    </r>
    <r>
      <rPr>
        <b/>
        <i/>
        <sz val="12"/>
        <color theme="1"/>
        <rFont val="Arial Narrow"/>
        <family val="2"/>
      </rPr>
      <t>Apoyo Juridico Asistencial</t>
    </r>
    <r>
      <rPr>
        <sz val="12"/>
        <color theme="1"/>
        <rFont val="Arial Narrow"/>
        <family val="2"/>
      </rPr>
      <t xml:space="preserve"> que brinda esta oficina a la Subdirección de Gestion Ambiental, en todo lo relacionado con la proyección de actos administrativos y demas documentos inherentes al tramite ambiental de </t>
    </r>
    <r>
      <rPr>
        <b/>
        <i/>
        <sz val="12"/>
        <color theme="1"/>
        <rFont val="Arial Narrow"/>
        <family val="2"/>
      </rPr>
      <t>Publicidad Exterior Visual – PEV y Viabilidades Ambientales.</t>
    </r>
  </si>
  <si>
    <t>CAI - Contrato de Arriendo de Inmueble.</t>
  </si>
  <si>
    <t>BEATRIZ ACEVEDO PEREZ</t>
  </si>
  <si>
    <t xml:space="preserve">EL ARRENDAMIENTO DEL INMUEBLE UBICADO EN LA CIUDAD DE SANTA MARTA - MAGDALENA, EN LA SIGUIENTE DIRECCIÓN: CALLE 26 No. 11 - 14, BARRIO BAVARIA, DESCRITO EN LA ESCRITURA PÚBLICA No. 2378, DE LA NOTARÍA TERCERA DEL CÍRCULO DE SANTA MARTA, CON LA MATRÍCULA INMOBILIARIA No. 080-14959, Y CODIGO CATASTRAL No. 47001010400880016000, EL INMUEBLE OBJETO DEL PRESENTE CONTRATO SE ARRIENDA COMO CUERPO CIERTO. PARA EL USO COMO SEDE ADMINISTRATIVA, OPERATIVA Y MISIONAL DEL DEPARTAMENTO ADMINISTRATIVO DISTRITAL DE SOSTENIBILIDAD AMBIENTAL – DADSA. </t>
  </si>
  <si>
    <t>CPS-062-2023</t>
  </si>
  <si>
    <t>CATERIN VANEZA CABRERA HERNANDEZ</t>
  </si>
  <si>
    <t>095.</t>
  </si>
  <si>
    <t>094.</t>
  </si>
  <si>
    <t>097.</t>
  </si>
  <si>
    <t>098.</t>
  </si>
  <si>
    <t>099.</t>
  </si>
  <si>
    <t>100.</t>
  </si>
  <si>
    <t>Prestar sus servicios  profesionales a la Subdirección de Gestión Ambiental del DADSA como Ingeniera Ambiental y Sanitaria,  mediante el apoyo tecnico de los tramites ambientales que adelante la entidad y demas proyectos estrategicos relacionados con objeto misional de la misma.</t>
  </si>
  <si>
    <t>Mensual(Periodo).</t>
  </si>
  <si>
    <t>Mensual (Mensualidades).</t>
  </si>
  <si>
    <t>CPS-068-2023</t>
  </si>
  <si>
    <t>070.</t>
  </si>
  <si>
    <t>CPS-067-2023</t>
  </si>
  <si>
    <t>JEAM CLEIDER GARCIA MONTENEGRO</t>
  </si>
  <si>
    <t>CPS-063-2023</t>
  </si>
  <si>
    <t>CPS-064-2023</t>
  </si>
  <si>
    <t>CPS-065-2023</t>
  </si>
  <si>
    <t>CPS-066-2023</t>
  </si>
  <si>
    <t>SOCIAL DEV S.A.S.</t>
  </si>
  <si>
    <t>Prestar servicios de apoyo a la gestión técnica y operativa en el marco de la gestión de las tecnologías de la información y las comunicaciones (TIC) de la entidad, incluyendo la provisión de servicios de software como servicio (SaaS) e infraestructura como servicio (IaaS), con el objetivo de mejorar y optimizar la gestión de las TIC y garantizar la disponibilidad, rendimiento y seguridad de las aplicaciones y la infraestructura de TI de la entidad</t>
  </si>
  <si>
    <t>073.</t>
  </si>
  <si>
    <t>074.</t>
  </si>
  <si>
    <t>075.</t>
  </si>
  <si>
    <t>077.</t>
  </si>
  <si>
    <t>088.</t>
  </si>
  <si>
    <t>089.</t>
  </si>
  <si>
    <t>090.</t>
  </si>
  <si>
    <t>091.</t>
  </si>
  <si>
    <t>092.</t>
  </si>
  <si>
    <t>093.</t>
  </si>
  <si>
    <t>096.</t>
  </si>
  <si>
    <r>
      <t xml:space="preserve">Prestar sus servicios de apoyo a la gestión misional que adelanta la Subdirección de Gestión Ambiental; en lo concerniente a la realización de </t>
    </r>
    <r>
      <rPr>
        <u/>
        <sz val="12"/>
        <color theme="1"/>
        <rFont val="Arial Narrow"/>
        <family val="2"/>
      </rPr>
      <t>actividades asistenciales y logísticas III</t>
    </r>
    <r>
      <rPr>
        <sz val="12"/>
        <color theme="1"/>
        <rFont val="Arial Narrow"/>
        <family val="2"/>
      </rPr>
      <t xml:space="preserve"> en materia de control y vigilancia ambiental de </t>
    </r>
    <r>
      <rPr>
        <u/>
        <sz val="12"/>
        <color theme="1"/>
        <rFont val="Arial Narrow"/>
        <family val="2"/>
      </rPr>
      <t>Publicidad Exterior Visual - PEV</t>
    </r>
    <r>
      <rPr>
        <sz val="12"/>
        <color theme="1"/>
        <rFont val="Arial Narrow"/>
        <family val="2"/>
      </rPr>
      <t>, en el área urbana del Distrito de Santa Marta.</t>
    </r>
  </si>
  <si>
    <t>HV - Mal dligenciada y faltan soportes de experiencia.</t>
  </si>
  <si>
    <t>Otros Gastos de Adquisiciones.</t>
  </si>
  <si>
    <t>CPS-069-2023</t>
  </si>
  <si>
    <t>CORPORACION SUPERIOR DEL CARIBE - CORSUP.</t>
  </si>
  <si>
    <t>KAREN NORETH QUINTERO MARIÑO</t>
  </si>
  <si>
    <t>CPS-070-2023</t>
  </si>
  <si>
    <t>ANTICIPO +  PAGO(Final)</t>
  </si>
  <si>
    <t>Prestar sus servcios de apoyo a la gestion logistica que demanda la entidad, para el desarrollo de una jornada de formacion, en marco del Plan Institucional de Capacitaciones - PIC 2023 de la entidad.</t>
  </si>
  <si>
    <t>Arrendamiento</t>
  </si>
  <si>
    <t>CAI-071-2023</t>
  </si>
  <si>
    <t>CPS-072-2023</t>
  </si>
  <si>
    <t>CAMILO ANDRES LOPEZ MERIÑO</t>
  </si>
  <si>
    <t>Prestar sus servicios personales en Apoyo a la Gestión de la Oficina Asesora de Juridica de la entidad; en lo concerniente al desarrollo de actividades de Apoyo Juridico Asistencial que brinda esta oficina a la Subdirección de Gestion Ambiental, en todo lo relacionado con la proyección de actos administrativos y demas documentos inherentes al tramite ambiental de Aprovechamiento Forestal.</t>
  </si>
  <si>
    <t>CPS-073-2023</t>
  </si>
  <si>
    <r>
      <t xml:space="preserve">Prestar sus servicios profesionales como ABOGADO, en el desarrollo de actividades de apoyo juridico que brinda la Oficina Asesora Juridica a la </t>
    </r>
    <r>
      <rPr>
        <b/>
        <i/>
        <sz val="12"/>
        <color theme="1"/>
        <rFont val="Arial Narrow"/>
        <family val="2"/>
      </rPr>
      <t>Subdireccion de Gestion Ambiental</t>
    </r>
    <r>
      <rPr>
        <sz val="12"/>
        <color theme="1"/>
        <rFont val="Arial Narrow"/>
        <family val="2"/>
      </rPr>
      <t xml:space="preserve">, en todo lo relacionado con la proyección de actos administrativos y demas documentos inherentes a los tramites ambientales que hacen parte del giro ordinario de las funciones misionales de la entidad. En especial los relacionados con </t>
    </r>
    <r>
      <rPr>
        <b/>
        <i/>
        <sz val="12"/>
        <color theme="1"/>
        <rFont val="Arial Narrow"/>
        <family val="2"/>
      </rPr>
      <t>Aprovechamiento Forestal</t>
    </r>
    <r>
      <rPr>
        <sz val="12"/>
        <color theme="1"/>
        <rFont val="Arial Narrow"/>
        <family val="2"/>
      </rPr>
      <t xml:space="preserve"> y las demas que le asigne el Supervisor del contrato, de acuerdo con el volumen de tramites recepcionados por solicitud de usuarios u otro medio generador del tramite.   </t>
    </r>
  </si>
  <si>
    <t>CPS-074-2023</t>
  </si>
  <si>
    <t>CPS-075-2023</t>
  </si>
  <si>
    <t>IVAN NICOLAS CERCHAR PALMEZANO</t>
  </si>
  <si>
    <t>CPS-076-2023</t>
  </si>
  <si>
    <t>YONATAN ALEXANDER MANTILLA LEAL</t>
  </si>
  <si>
    <t>Prestar sus servicios en el apoyo a la gestión misional que adelanta la Subdirección de Gestión Ambiental; en lo concerniente a la realización de actividades asistenciales y logísticas al Grupo de Educación Ambiental - GEA.</t>
  </si>
  <si>
    <t>Grupo de Educación Ambiental - GEA.</t>
  </si>
  <si>
    <t>Director General</t>
  </si>
  <si>
    <t>CDP</t>
  </si>
  <si>
    <r>
      <t xml:space="preserve">Prestar sus servicios profesionales a la Subdirección de Gestión Ambiental del DADSA, como Ingeniero Ambiental y Sanitario para apoyar en el desarrollo de los trámites ambientales que cursan en la entidad y en especial los relacionados con </t>
    </r>
    <r>
      <rPr>
        <b/>
        <i/>
        <sz val="12"/>
        <color theme="1"/>
        <rFont val="Arial Narrow"/>
        <family val="2"/>
      </rPr>
      <t>“Gestión Integral de residuos”</t>
    </r>
    <r>
      <rPr>
        <sz val="12"/>
        <color theme="1"/>
        <rFont val="Arial Narrow"/>
        <family val="2"/>
      </rPr>
      <t>, en cumplimento del objeto misional de esta autoridad ambiental.</t>
    </r>
  </si>
  <si>
    <t>CDP Y CRP</t>
  </si>
  <si>
    <t>CPS-077-2023</t>
  </si>
  <si>
    <t>JUAN DAVID JIMENEZ GRANADOS</t>
  </si>
  <si>
    <r>
      <t xml:space="preserve">Prestar sus servicios personales de Apoyo a la Gestion de la Subdirección de Gestión Ambiental del DADSA, como </t>
    </r>
    <r>
      <rPr>
        <b/>
        <i/>
        <sz val="12"/>
        <color theme="1"/>
        <rFont val="Arial Narrow"/>
        <family val="2"/>
      </rPr>
      <t>Egresado del programa de Ingenieria Ambinetal y Sanitaria</t>
    </r>
    <r>
      <rPr>
        <sz val="12"/>
        <color theme="1"/>
        <rFont val="Arial Narrow"/>
        <family val="2"/>
      </rPr>
      <t>; en lo concerniente a las actividades del Grupo de Educación Ambiental - GEA.</t>
    </r>
  </si>
  <si>
    <t>CPS-078-2023</t>
  </si>
  <si>
    <t>MARYURI PATRICIA CANTILLO GOMEZ</t>
  </si>
  <si>
    <t>CPS-079-2023</t>
  </si>
  <si>
    <t>JHEYSON HERMIDES GALLARDO GUERRERO</t>
  </si>
  <si>
    <t>Prestar sus servicios personales de Apoyo a la Gestión de la Subdirección de Gestión Ambiental del DADSA; en lo concerniente a las actividades que debe desarrollar el Grupo de Educación Ambiental – GEA de la entidad.</t>
  </si>
  <si>
    <t>Prestar sus servicios profesionales como Biólogo, a la Subdirección de Gestión Ambiental del DADSA, para apoyar en el desarrollo de los trámites ambientales que cursan en la entidad y en especial el de “la, poda, trasplante y reubicación de individuos forestales” en cumplimiento del objeto misional de esta autoridad ambiental.</t>
  </si>
  <si>
    <t>CPS-080-2023</t>
  </si>
  <si>
    <t>FUNDACION AMBIENTAL CIUDAD VERDE</t>
  </si>
  <si>
    <t>UME</t>
  </si>
  <si>
    <t>Prestar los servicios de apoyo a la gestión logistica, operativa y tecnica que demanda la Subdirección de Gestión Ambiental del DADSA; en marco de una estrategia de fortalecimiento  al proyecto institucional “Unidad de Mantenimiento y Embellecimiento de Zonas Verdes y Parques del Distrito - UME”.</t>
  </si>
  <si>
    <t>SOTO LABORDE Y CIA S. EN C.</t>
  </si>
  <si>
    <t>“EL ARRENDAMIENTO DEL INMUEBLE UBICADO EN LA CIUDAD DE SANTA MARTA - MAGDALENA, EN LA SIGUIENTE DIRECCIÓN: CARRERA 13 No. 29-76, BARRIO BAVARIA, SEGÚN CERTIFICADO DE LIBERTAD Y TRADICIÓN (PIN NO. 230223499272718079), CON LA MATRÍCULA INMOBILIARIA NO. 080-8238, Y CÓDIGO CATASTRAL NO. 47001010401040006000, EL INMUEBLE OBJETO DEL PRESENTE CONTRATO SE ARRIENDA COMO CUERPO CIERTO. PARA EL USO COMO SEDE ADMINISTRATIVA, OPERATIVA Y MISIONAL DEL DEPARTAMENTO ADMINISTRATIVO DISTRITAL DE SOSTENIBILIDAD AMBIENTAL – DADSA”.</t>
  </si>
  <si>
    <t>CAI-081-2023</t>
  </si>
  <si>
    <t>CPS-082-2023</t>
  </si>
  <si>
    <t>FABIAN OSPINA LONDOÑO</t>
  </si>
  <si>
    <t>Prestar sus servicios de Apoyo a la Gestión, en la Producción y Edición de Contenidos Audiovisuales II de la Direccion General del DADSA, en el area de COMUNICACIONES; con el fin de coadyuvar en el fortalecimiento de la identidad institucional y misional.</t>
  </si>
  <si>
    <t>CPS-083-2023</t>
  </si>
  <si>
    <r>
      <t>Prestar sus servicios profesionales a la Subdirección de Gestión Ambiental del DADSA, como</t>
    </r>
    <r>
      <rPr>
        <b/>
        <sz val="12"/>
        <color theme="1"/>
        <rFont val="Arial Narrow"/>
        <family val="2"/>
      </rPr>
      <t xml:space="preserve"> Ingeniero Ambiental y Sanitario</t>
    </r>
    <r>
      <rPr>
        <sz val="12"/>
        <color theme="1"/>
        <rFont val="Arial Narrow"/>
        <family val="2"/>
      </rPr>
      <t xml:space="preserve"> para apoyar en el desarrollo de los trámites ambientales que cursan en la entidad y en especial los del </t>
    </r>
    <r>
      <rPr>
        <b/>
        <sz val="12"/>
        <color theme="1"/>
        <rFont val="Arial Narrow"/>
        <family val="2"/>
      </rPr>
      <t>“Sector Constructivo de la Ciudad”</t>
    </r>
    <r>
      <rPr>
        <sz val="12"/>
        <color theme="1"/>
        <rFont val="Arial Narrow"/>
        <family val="2"/>
      </rPr>
      <t xml:space="preserve"> en cumplimiento del objeto misional de esta autoridad ambiental.</t>
    </r>
  </si>
  <si>
    <t>BIEVENIDO GERMAN MARIN ZAMBRANO</t>
  </si>
  <si>
    <t>CPS-084-2023</t>
  </si>
  <si>
    <t>CPS-085-2023</t>
  </si>
  <si>
    <t>CPS-086-2023</t>
  </si>
  <si>
    <t>CPS-087-2023</t>
  </si>
  <si>
    <t>CPS-088-2023</t>
  </si>
  <si>
    <t>CPS-089-2023</t>
  </si>
  <si>
    <t>CPS-090-2023</t>
  </si>
  <si>
    <t>CPS-091-2023</t>
  </si>
  <si>
    <t>CPS-092-2023</t>
  </si>
  <si>
    <t>Protección y Conservación del Recurso Hídrico y Humedales.</t>
  </si>
  <si>
    <t>MANUEL JOSE DELGADO DOMINGUEZ</t>
  </si>
  <si>
    <t>JOHAN ARMANDO DIAZ CABARCAS</t>
  </si>
  <si>
    <t>6M y 11D</t>
  </si>
  <si>
    <t>“PRESTAR SUS SERVICIOS PROFESIONALES COMO CONTADOR PUBLICO ESPECIALIZADO EN TRIBUTACIÓN; EN EL APOYO Y ASESORIA A LA DIRECCIÓN GENERAL, EN CUANTO A LA REALIZACIÓN DE ACTIVIDADES INHERENTES A LA GESTIÓN DE PRESUPUESTO DE LA ENTIDAD”.</t>
  </si>
  <si>
    <t>6M y 10D</t>
  </si>
  <si>
    <t>CPS-093-2023</t>
  </si>
  <si>
    <t>Prestar sus servicios profesionales especializados como Consultor y Asesor de la Dirección General, en todo lo relacionado con la Gestión Ambiental de la entidad</t>
  </si>
  <si>
    <t>CPS-094-2023</t>
  </si>
  <si>
    <t>6M y 9D</t>
  </si>
  <si>
    <t>CPS-095-2023</t>
  </si>
  <si>
    <r>
      <t xml:space="preserve">Prestar sus servicios profesionales a la Subdirección de Gestión Ambiental del DADSA, como Ingeniero Ambiental y Sanitario para apoyar en el desarrollo de los trámites ambientales que cursan en la entidad y en especial lo relacionado con la </t>
    </r>
    <r>
      <rPr>
        <b/>
        <i/>
        <sz val="12"/>
        <color theme="1"/>
        <rFont val="Arial Narrow"/>
        <family val="2"/>
      </rPr>
      <t>“Contaminación Auditiva II”</t>
    </r>
    <r>
      <rPr>
        <sz val="12"/>
        <color theme="1"/>
        <rFont val="Arial Narrow"/>
        <family val="2"/>
      </rPr>
      <t xml:space="preserve"> en el area urbana del Distrito de Santa Marta, en cumplimiento del objeto misional de esta autoridad ambiental.</t>
    </r>
  </si>
  <si>
    <t>6M y 8D</t>
  </si>
  <si>
    <t>CPS-096-2023</t>
  </si>
  <si>
    <t>PRESTAR SUS SERVICIOS PROFESIONALES COMO ABOGADO A LA OFICINA ASESORA JURÍDICA; EN LO CONCERNIENTE A LA PROYECCIÓN Y/O REVISIÓN DE RESPUESTAS A PETICIONES.</t>
  </si>
  <si>
    <t>CPS-097-2023</t>
  </si>
  <si>
    <t>CPS-098-2023</t>
  </si>
  <si>
    <t>CPS-099-2023</t>
  </si>
  <si>
    <t>CPS-100-2023</t>
  </si>
  <si>
    <t>CPS-101-2023</t>
  </si>
  <si>
    <t>CPS-102-2023</t>
  </si>
  <si>
    <t>CPS-103-2023</t>
  </si>
  <si>
    <t>6M y 5D</t>
  </si>
  <si>
    <t>REMENSON ANDRES SALAZAR CARRILLO</t>
  </si>
  <si>
    <t>CPS-104-2023</t>
  </si>
  <si>
    <t>CPS-105-2023</t>
  </si>
  <si>
    <t>CPS-106-2023</t>
  </si>
  <si>
    <t>CPS-107-2023</t>
  </si>
  <si>
    <t>CPS-108-2023</t>
  </si>
  <si>
    <t>CPS-109-2023</t>
  </si>
  <si>
    <t>CPS-110-2023</t>
  </si>
  <si>
    <t>CPS-111-2023</t>
  </si>
  <si>
    <t>CPS-112-2023</t>
  </si>
  <si>
    <t>CPS-113-2023</t>
  </si>
  <si>
    <t>CPS-114-2023</t>
  </si>
  <si>
    <t>CPS-115-2023</t>
  </si>
  <si>
    <t>CPS-116-2023</t>
  </si>
  <si>
    <t>CPS-117-2023</t>
  </si>
  <si>
    <t>CPS-118-2023</t>
  </si>
  <si>
    <t>CPS-119-2023</t>
  </si>
  <si>
    <t>CPS-120-2023</t>
  </si>
  <si>
    <t>CPS-121-2023</t>
  </si>
  <si>
    <r>
      <t xml:space="preserve">Prestar sus servicios de apoyo a la gestión misional que adelanta la Subdirección de Gestión Ambiental; en lo concerniente a la realización de actividades asistenciales y logísticas en materia de control y vigilancia ambiental de </t>
    </r>
    <r>
      <rPr>
        <i/>
        <sz val="12"/>
        <color theme="1"/>
        <rFont val="Arial Narrow"/>
        <family val="2"/>
      </rPr>
      <t>Publicidad Exterior Visual - PEV</t>
    </r>
    <r>
      <rPr>
        <sz val="12"/>
        <color theme="1"/>
        <rFont val="Arial Narrow"/>
        <family val="2"/>
      </rPr>
      <t>, en el área urbana del Distrito de Santa Marta.</t>
    </r>
  </si>
  <si>
    <r>
      <t xml:space="preserve">Prestar sus servicios profesionales a la Subdirección de Gestión Ambiental del DADSA, como </t>
    </r>
    <r>
      <rPr>
        <i/>
        <sz val="12"/>
        <color theme="1"/>
        <rFont val="Arial Narrow"/>
        <family val="2"/>
      </rPr>
      <t>Biologo</t>
    </r>
    <r>
      <rPr>
        <sz val="12"/>
        <color theme="1"/>
        <rFont val="Arial Narrow"/>
        <family val="2"/>
      </rPr>
      <t xml:space="preserve"> para apoyar en el desarrollo de los trámites ambientales que cursan en la entidad y en especial el de </t>
    </r>
    <r>
      <rPr>
        <i/>
        <sz val="12"/>
        <color theme="1"/>
        <rFont val="Arial Narrow"/>
        <family val="2"/>
      </rPr>
      <t>“Poda, Trasplante y Reubicación de Individuos Forestales”</t>
    </r>
    <r>
      <rPr>
        <sz val="12"/>
        <color theme="1"/>
        <rFont val="Arial Narrow"/>
        <family val="2"/>
      </rPr>
      <t xml:space="preserve"> en cumplimiento del objeto misional de esta autoridad ambiental.</t>
    </r>
  </si>
  <si>
    <r>
      <t xml:space="preserve">Prestar sus servicios profesionales a la Subdirección de Gestión Ambiental del DADSA, como </t>
    </r>
    <r>
      <rPr>
        <i/>
        <sz val="12"/>
        <color theme="1"/>
        <rFont val="Arial Narrow"/>
        <family val="2"/>
      </rPr>
      <t>Ingeniero Ambiental y Sanitario</t>
    </r>
    <r>
      <rPr>
        <sz val="12"/>
        <color theme="1"/>
        <rFont val="Arial Narrow"/>
        <family val="2"/>
      </rPr>
      <t xml:space="preserve"> para apoyar en el desarrollo de los trámites ambientales que cursan en la entidad y en especial los relacionados con </t>
    </r>
    <r>
      <rPr>
        <i/>
        <sz val="12"/>
        <color theme="1"/>
        <rFont val="Arial Narrow"/>
        <family val="2"/>
      </rPr>
      <t>“Aguas Subterraneas”</t>
    </r>
    <r>
      <rPr>
        <sz val="12"/>
        <color theme="1"/>
        <rFont val="Arial Narrow"/>
        <family val="2"/>
      </rPr>
      <t xml:space="preserve"> en cumplimiento del objeto misional de esta autoridad ambiental.</t>
    </r>
  </si>
  <si>
    <t>PRESTAR SUS SERVICIOS PROFESIONALES ESPECIALIZADOS EN CONTRATACIÓN ESTATAL; EN LO CONCERNIENTE AL APOYO Y ASESORIA QUE DEMANDA LA GESTIÓN CONTRACTUAL DE LA ENTIDAD, EN CUMPLIMIENTO DEL GIRO ORDINARIO DE SUS FUNCIONES ADMINISTRATIVAS Y MISIONALES.</t>
  </si>
  <si>
    <t>HERNAN MAURICIO PALLARES GARCIA</t>
  </si>
  <si>
    <t>Prestar sus servicios en el apoyo a la realización de actividades de seguimiento, control y vigilancia, a la Publicidad Exterior Visual – PEV V, en el área urbana del Distrito de Santa Marta.</t>
  </si>
  <si>
    <t>PRESTAR SUS SERVICIOS A LA DIRECCIÓN GENERAL DEL DADSA; EN LO CONCERNIENTE AL APOYO ASISTENCIAL - II QUE DEMANDA LA GESTIÓN DOCUMENTAL DEL ARCHIVO CENTRAL DE LA ENTIDAD.</t>
  </si>
  <si>
    <t>Prestar sus servicios en el apoyo a la gestion de la Subdirección de Gestión Ambiental del DADSA; en lo concerniente al trámite de Publicidad Exterior Visual – PEV II, que cursan en la entidad en cumplimiento del objeto misional de esta autoridad ambiental.</t>
  </si>
  <si>
    <t>PRESTAR SUS SERVICIOS DE APOYO A LA GESTION, QUE DEMANDA TEMPORALMENTE LA DIRECCIÓN GENERAL; EN CUANTO AL APOYO DE LAS ACTIVIDADES QUE DESARROLLA LA AUXILIAR DE SERVICIOS GENERALES DE LA ENTIDAD</t>
  </si>
  <si>
    <t>Prestar sus servicios en el apoyo a la realización de actividades de seguimiento, control y vigilancia, a la Publicidad Exterior Visual – PEV VI, en el área urbana del Distrito de Santa Marta.</t>
  </si>
  <si>
    <t>PRESTAR SUS SERVICIOS A LA DIRECCIÓN GENERAL DEL DADSA; EN LO CONCERNIENTE AL APOYO ASISTENCIAL - III QUE DEMANDA LA GESTIÓN DOCUMENTAL DEL ARCHIVO CENTRAL DE LA ENTIDAD.</t>
  </si>
  <si>
    <t>Prestar sus servicios de Apoyo a la Gestión misional que adelanta la Subdirección de Gestión Ambiental; en lo concerniente a la realización de Actividades Asistenciales y Logísticas II en materia de control y vigilancia ambiental de Publicidad Exterior Visual - PEV, en el área urbana del Distrito de Santa Marta.</t>
  </si>
  <si>
    <t>Prestar sus servicios en el apoyo a la gestion de la Subdirección de Gestión Ambiental del DADSA; en lo concerniente al trámite de Publicidad Exterior Visual – PEV IV, que cursan en la entidad en cumplimiento del objeto misional de esta autoridad ambiental.</t>
  </si>
  <si>
    <t>Prestar sus servicios de Apoyo a la Gestión, como Tecnico Profesional en Medios de Comunicacion, en la realización de actividades inherentes a la Gestion de las Comunicaciones de la Direccion General del DADSA; con el fin de coadyuvar en el fortalecimiento de la identidad institucional y misional.</t>
  </si>
  <si>
    <t>Prestar sus servicios de Apoyo a la Gestión, en la Producción y Edición de Contenidos Audiovisuales I de la Direccion General del DADSA, en el area de COMUNICACIONES; con el fin de coadyuvar en el fortalecimiento de la identidad institucional y misional.</t>
  </si>
  <si>
    <t>Prestar sus servicios profesionales a la Subdirección de Gestión Ambiental del DADSA, como Ingeniero Ambiental y Sanitario para apoyar en el desarrollo de los trámites ambientales que cursan en la entidad y en especial los relacionados con “Eventos culturales, comerciales y en zona de playas maritimas” en cumplimento del objeto misional de esta autoridad ambiental.</t>
  </si>
  <si>
    <t>Prestar sus servicios profesionales como Diseñador Gráfico; en apoyo al area de COMUNICACIONES de la Dirección General del DADSA, con el fin de fortalecer la identidad institucional y misional de la entidad.</t>
  </si>
  <si>
    <t>CPS-122-2023</t>
  </si>
  <si>
    <t>CPS-123-2023</t>
  </si>
  <si>
    <t>CPS-124-2023</t>
  </si>
  <si>
    <t>CPS-125-2023</t>
  </si>
  <si>
    <r>
      <t xml:space="preserve">Prestar sus servicios a la Dirección General del DADSA; en lo concerniente al apoyo asistencial que demanda la entidad, en todo lo relacionado con la </t>
    </r>
    <r>
      <rPr>
        <i/>
        <sz val="12"/>
        <color theme="1"/>
        <rFont val="Arial Narrow"/>
        <family val="2"/>
      </rPr>
      <t>Correspondencia Fisica Interna</t>
    </r>
    <r>
      <rPr>
        <sz val="12"/>
        <color theme="1"/>
        <rFont val="Arial Narrow"/>
        <family val="2"/>
      </rPr>
      <t xml:space="preserve"> de la entidad, recibida o producida en el desarrollo de sus funciones misionales.</t>
    </r>
  </si>
  <si>
    <r>
      <t xml:space="preserve">Prestar sus servicios tecnicos en el apoyo a la realización de actividades de seguimiento, control y vigilancia, a la </t>
    </r>
    <r>
      <rPr>
        <i/>
        <sz val="12"/>
        <color theme="1"/>
        <rFont val="Arial Narrow"/>
        <family val="2"/>
      </rPr>
      <t>Publicidad Exterior Visual – PEV III</t>
    </r>
    <r>
      <rPr>
        <sz val="12"/>
        <color theme="1"/>
        <rFont val="Arial Narrow"/>
        <family val="2"/>
      </rPr>
      <t>, en el área urbana del Distrito de Santa Marta.</t>
    </r>
  </si>
  <si>
    <t>Jefe Oficina Juridica / Director General</t>
  </si>
  <si>
    <t>PRESTAR SUS SERVICIOS EN APOYO A LA GESTIÓN DE LA OFICINA ASESORA JURIDICA DEL DADSA; EN LO CONCERNIENTE A LAS ACTIVIDADES ADMINISTRATIVAS QUE DEMANDA LA GESTION CONTRACTUAL DE LA ENTIDAD.</t>
  </si>
  <si>
    <t>JINIETH SERGINA QUINTO ABELLO</t>
  </si>
  <si>
    <t>Prestar sus servicios personales de Apoyo a la Gestion de la Subdirección de Gestión Ambiental del DADSA, en lo concerniente al apoyo de las actividades que desarrolla el proyecto institucional del Grupo de Educación Ambiental - GEA.</t>
  </si>
  <si>
    <r>
      <t xml:space="preserve">Prestar sus servicios profesionales como ABOGADA, en el desarrollo de actividades de apoyo juridico que brinda la Oficina Asesora Juridica a la Subdireccion de Gestion Ambiental, en todo lo relacionado con la proyección de actos administrativos y demas documentos inherentes a los tramites ambientales que hacen parte del giro ordinario de las funciones misionales de la entidad. En especial los relacionados con </t>
    </r>
    <r>
      <rPr>
        <i/>
        <sz val="12"/>
        <color theme="1"/>
        <rFont val="Arial Narrow"/>
        <family val="2"/>
      </rPr>
      <t>Medidas de Manejo Ambiental</t>
    </r>
    <r>
      <rPr>
        <sz val="12"/>
        <color theme="1"/>
        <rFont val="Arial Narrow"/>
        <family val="2"/>
      </rPr>
      <t xml:space="preserve"> y las demas que le asigne el Supervisor del contrato, de acuerdo con el volumen de tramites recepcionados por solicitud de usuarios u otro medio generador del tramite.   </t>
    </r>
  </si>
  <si>
    <r>
      <t xml:space="preserve">Prestar sus servicios profesionales como ABOGADA, en el desarrollo de actividades de apoyo juridico que brinda la Oficina Asesora Juridica a la Subdireccion de Gestion Ambiental, en todo lo relacionado con la proyección de actos administrativos y demas documentos inherentes a los tramites ambientales que hacen parte del giro ordinario de las funciones misionales de la entidad. En especial los relacionados con las </t>
    </r>
    <r>
      <rPr>
        <i/>
        <sz val="12"/>
        <color theme="1"/>
        <rFont val="Arial Narrow"/>
        <family val="2"/>
      </rPr>
      <t>Concesion de Aguas Subterraneas, Vertimientos</t>
    </r>
    <r>
      <rPr>
        <sz val="12"/>
        <color theme="1"/>
        <rFont val="Arial Narrow"/>
        <family val="2"/>
      </rPr>
      <t xml:space="preserve"> y las demas que le asigne el Supervisor del contrato, de acuerdo con el volumen de tramites recepcionados por solicitud de usuarios u otro medio generador del tramite.   </t>
    </r>
  </si>
  <si>
    <r>
      <t xml:space="preserve">Prestar sus servicios en el Apoyo a la Gestión del DADSA; en lo concerniente a la realización de actividades operativas que desarrolla la </t>
    </r>
    <r>
      <rPr>
        <i/>
        <sz val="12"/>
        <color theme="1"/>
        <rFont val="Arial Narrow"/>
        <family val="2"/>
      </rPr>
      <t>Subdirección de Gestión Ambiental</t>
    </r>
    <r>
      <rPr>
        <sz val="12"/>
        <color theme="1"/>
        <rFont val="Arial Narrow"/>
        <family val="2"/>
      </rPr>
      <t>, en función de la Unidad de Mantenimiento y Embellecimiento del arbolado urbano del Distrito de Santa Marta - UME - I.</t>
    </r>
  </si>
  <si>
    <t>CPS-126-2023</t>
  </si>
  <si>
    <t>Mensual.</t>
  </si>
  <si>
    <t>5M y 14D</t>
  </si>
  <si>
    <t>PRESTAR SUS SERVICIOS PROFESIONALES COMO ABOGADO A LA OFICINA ASESORA JURÍDICA; EN LA REALIZACIÓN DE ACTIVIDADES DE APOYO Y ASESORÍA JURÍDICA, EN ESTUDIOS, PROYECCIONES Y SUSTANCIACIÓN DE ACTOS ADMINISTRATIVOS Y DEMÁS ACTUACIONES MISIONALES DE CARÁCTER JURÍDICO-ADMINISTRATIVO QUE DEMANDA LA ENTIDAD, EN RELACIÓN CON LOS PROCESOS SANCIONATORIOS, MEDIDAS PREVENTIVAS E IMPOSICIÓN DE OBLIGACIONES AMBIENTALES.</t>
  </si>
  <si>
    <t>CPS-127-2023</t>
  </si>
  <si>
    <t>Prestar sus servicios personales en Apoyo a la Gestión de la Oficina Asesora de Juridica de la entidad; en lo concerniente al desarrollo de actividades de Apoyo Juridico que brinda esta oficina a la Subdirección de Gestion Ambiental, en todo lo relacionado con la proyección de actos administrativos y demas documentos inherentes a los tramites ambientales que hacen parte del giro ordinario de las funciones misionales de la entidad. En especial los relacionados con Planes de Contingencia y Emisiones Atmofericas, y las demas que le asigne el Supervisor del contrato, de acuerdo con el volumen de tramites recepcionados por solicitud de usuarios u otro medio generador del tramite.</t>
  </si>
  <si>
    <t>CANCELADO</t>
  </si>
  <si>
    <t>CANCELADO POR ERROR EN EL NUMERO DE CREACION DEL PROCESO DE CD.</t>
  </si>
  <si>
    <t>CPS-129-2023</t>
  </si>
  <si>
    <t>CPS-130-2023</t>
  </si>
  <si>
    <t>CPS-131-2023</t>
  </si>
  <si>
    <t>CPS-132-2023</t>
  </si>
  <si>
    <t>CPS-133-2023</t>
  </si>
  <si>
    <t>CPS-134-2023</t>
  </si>
  <si>
    <t>CPS-135-2023</t>
  </si>
  <si>
    <t>KATTY YULIETH RAMOS ARRIETA</t>
  </si>
  <si>
    <t>MARGELYS ESTHER MARTINEZ ZABALA</t>
  </si>
  <si>
    <t>ANDRES FELIPE CHARRIS MACIAS</t>
  </si>
  <si>
    <t>5M y 13D</t>
  </si>
  <si>
    <t>YULY PAOLA HERRERA BARBOSA</t>
  </si>
  <si>
    <t>CPS-136-2023</t>
  </si>
  <si>
    <r>
      <t xml:space="preserve">Prestar sus servicios personales de Apoyo a la Gestión del </t>
    </r>
    <r>
      <rPr>
        <i/>
        <sz val="12"/>
        <color theme="1"/>
        <rFont val="Arial Narrow"/>
        <family val="2"/>
      </rPr>
      <t>Area Administrativa y Financiera</t>
    </r>
    <r>
      <rPr>
        <sz val="12"/>
        <color theme="1"/>
        <rFont val="Arial Narrow"/>
        <family val="2"/>
      </rPr>
      <t xml:space="preserve"> de la Dirección General, en lo concerniente a las actividades asistenciales que demanda su </t>
    </r>
    <r>
      <rPr>
        <i/>
        <sz val="12"/>
        <color theme="1"/>
        <rFont val="Arial Narrow"/>
        <family val="2"/>
      </rPr>
      <t>Archivo de Gestión</t>
    </r>
    <r>
      <rPr>
        <sz val="12"/>
        <color theme="1"/>
        <rFont val="Arial Narrow"/>
        <family val="2"/>
      </rPr>
      <t>.</t>
    </r>
  </si>
  <si>
    <r>
      <t xml:space="preserve">Prestar sus servicios en el Apoyo a la Gestión del DADSA; en lo concerniente a la realización de actividades operativas que desarrolla la </t>
    </r>
    <r>
      <rPr>
        <i/>
        <sz val="12"/>
        <color theme="1"/>
        <rFont val="Arial Narrow"/>
        <family val="2"/>
      </rPr>
      <t>Subdirección de Gestión Ambiental</t>
    </r>
    <r>
      <rPr>
        <sz val="12"/>
        <color theme="1"/>
        <rFont val="Arial Narrow"/>
        <family val="2"/>
      </rPr>
      <t>, en función de la Unidad de Mantenimiento y Embellecimiento del arbolado urbano del Distrito de Santa Marta - UME - III.</t>
    </r>
  </si>
  <si>
    <r>
      <t xml:space="preserve">Prestar sus servicios en el Apoyo a la Gestión del DADSA; en lo concerniente a la realización de actividades operativas que desarrolla la </t>
    </r>
    <r>
      <rPr>
        <i/>
        <sz val="12"/>
        <color theme="1"/>
        <rFont val="Arial Narrow"/>
        <family val="2"/>
      </rPr>
      <t>Subdirección de Gestión Ambiental</t>
    </r>
    <r>
      <rPr>
        <sz val="12"/>
        <color theme="1"/>
        <rFont val="Arial Narrow"/>
        <family val="2"/>
      </rPr>
      <t>, en función de la Unidad de Mantenimiento y Embellecimiento del arbolado urbano del Distrito de Santa Marta - UME - II.</t>
    </r>
  </si>
  <si>
    <r>
      <t xml:space="preserve">Prestar sus servicios en el Apoyo a la Gestión del DADSA; en lo concerniente a la realización de actividades operativas que desarrolla la </t>
    </r>
    <r>
      <rPr>
        <i/>
        <sz val="12"/>
        <color theme="1"/>
        <rFont val="Arial Narrow"/>
        <family val="2"/>
      </rPr>
      <t>Subdirección de Gestión Ambiental</t>
    </r>
    <r>
      <rPr>
        <sz val="12"/>
        <color theme="1"/>
        <rFont val="Arial Narrow"/>
        <family val="2"/>
      </rPr>
      <t>, en función de la Unidad de Mantenimiento y Embellecimiento del arbolado urbano del Distrito de Santa Marta - UME - IV.</t>
    </r>
  </si>
  <si>
    <t>5M y 11D</t>
  </si>
  <si>
    <t>Prestar sus servicios personales en Apoyo a la Gestión de la Oficina Asesora de Juridica de la entidad; en lo concerniente al desarrollo de actividades de Apoyo Juridico Asistencial que brinda esta oficina a la Subdirección de Gestion Ambiental, en todo lo relacionado con la proyección de actos administrativos y demas documentos inherentes al tramite ambiental de Publicidad Exterior Visual – PEV y Viabilidades Ambientales.</t>
  </si>
  <si>
    <t>Prestar sus servicios profesionales a la Subdirección de Gestión Ambiental del DADSA, como Ingeniero Ambiental y Sanitario - I en apoyo al cumplimento de las obligaciones tecnico-administrativas que giran en marco del objeto misional de esta autoridad ambiental.</t>
  </si>
  <si>
    <t>Prestar sus servicios profesionales a la Subdirección de Gestión Ambiental del DADSA, como Ingeniero Ambiental y Sanitario - II en apoyo al cumplimento de las obligaciones tecnico-administrativas que giran en marco del objeto misional de esta autoridad ambiental.</t>
  </si>
  <si>
    <t>Prestar sus servicios profesionales a la Subdirección de Gestión Ambiental del DADSA, como Ingeniero Ambiental y Sanitario - III en apoyo al cumplimento de las obligaciones tecnico-administrativas que giran en marco del objeto misional de esta autoridad ambiental.</t>
  </si>
  <si>
    <t>CPS-137-2023</t>
  </si>
  <si>
    <t>CPS-138-2023</t>
  </si>
  <si>
    <r>
      <t xml:space="preserve">Prestar sus servicios personales en </t>
    </r>
    <r>
      <rPr>
        <i/>
        <sz val="12"/>
        <color theme="1"/>
        <rFont val="Arial Narrow"/>
        <family val="2"/>
      </rPr>
      <t>Apoyo a la Gestión</t>
    </r>
    <r>
      <rPr>
        <sz val="12"/>
        <color theme="1"/>
        <rFont val="Arial Narrow"/>
        <family val="2"/>
      </rPr>
      <t xml:space="preserve"> de la Oficina Asesora de Juridica de la entidad; en lo concerniente al desarrollo de actividades de </t>
    </r>
    <r>
      <rPr>
        <i/>
        <u/>
        <sz val="12"/>
        <color theme="1"/>
        <rFont val="Arial Narrow"/>
        <family val="2"/>
      </rPr>
      <t>Apoyo Juridico</t>
    </r>
    <r>
      <rPr>
        <i/>
        <sz val="12"/>
        <color theme="1"/>
        <rFont val="Arial Narrow"/>
        <family val="2"/>
      </rPr>
      <t xml:space="preserve"> </t>
    </r>
    <r>
      <rPr>
        <sz val="12"/>
        <color theme="1"/>
        <rFont val="Arial Narrow"/>
        <family val="2"/>
      </rPr>
      <t xml:space="preserve">que brinda esta oficina a la Subdirección de Gestion Ambiental, en todo lo relacionado con la proyección de actos administrativos y demas documentos inherentes a los tramites ambientales que hacen parte del giro ordinario de las funciones misionales de la entidad. En especial los relacionados con </t>
    </r>
    <r>
      <rPr>
        <i/>
        <sz val="12"/>
        <color theme="1"/>
        <rFont val="Arial Narrow"/>
        <family val="2"/>
      </rPr>
      <t>Publicidad Exterior Visual - PEV y Viabilidades Ambientales</t>
    </r>
    <r>
      <rPr>
        <sz val="12"/>
        <color theme="1"/>
        <rFont val="Arial Narrow"/>
        <family val="2"/>
      </rPr>
      <t>, y las demas que le asigne el Supervisor del contrato, de acuerdo con el volumen de tramites recepcionados por solicitud de usuarios u otro medio generador del tramite.</t>
    </r>
  </si>
  <si>
    <t>CPS-139-2023</t>
  </si>
  <si>
    <t>CPS-140-2023</t>
  </si>
  <si>
    <t>CPS-141-2023</t>
  </si>
  <si>
    <t>CPS-142-2023</t>
  </si>
  <si>
    <t>MATEO DAVID ACOSTA CASTRO</t>
  </si>
  <si>
    <t>ADALBERTO MANUEL LOPEZ CORREA</t>
  </si>
  <si>
    <t>PRESTAR SUS SERVICIOS PROFESIONALES COMO ABOGADO; EN EL DESARROLLO DE ACTIVIDADES DE APOYO Y ASESORIA JURIDICA A LA OFICINA ASESORA JURIDICA DE LA ENTIDAD.</t>
  </si>
  <si>
    <t>CPS-143-2023</t>
  </si>
  <si>
    <t>CINDY YOLANYS RODRIGUEZ MEDINA</t>
  </si>
  <si>
    <t>Prestar sus servicios profesionales a la Subdirección de Gestión Ambiental del DADSA, como Ingeniero Ambiental y Sanitario para apoyar en el desarrollo de los trámites ambientales que cursan en la entidad y en especial los relacionados con “Erosión Costera y Escenarios de Riesgo de Desastre de indole ambiental” en cumplimento del objeto misional de esta autoridad.</t>
  </si>
  <si>
    <t>CPS-144-2023</t>
  </si>
  <si>
    <t>CPS-145-2023</t>
  </si>
  <si>
    <t>CPS-146-2023</t>
  </si>
  <si>
    <t>Prestar sus servicios profesionales como Abogado, en el desarrollo de actividades de apoyo juridico que brinda la Oficina Asesora Juridica a la Subdireccion de Gestion Ambiental, en todo lo relacionado con la proyección de actos administrativos y demas documentos inherentes a los tramites ambientales que hacen parte del giro ordinario de las funciones misionales de la entidad. En especial los relacionados con Aprovechamiento Forestal, y las demas que le asigne el Supervisor del contrato, de acuerdo con el volumen de tramites recepcionados por solicitud de usuarios u otro medio generador del tramite.</t>
  </si>
  <si>
    <t>CPS-147-2023</t>
  </si>
  <si>
    <t>DAYRO BEDOYA FERNANDEZ</t>
  </si>
  <si>
    <t>LEONEL ENRIQUE RUIZ RODRIGUEZ</t>
  </si>
  <si>
    <r>
      <t xml:space="preserve">Prestar sus servicios en el Apoyo a la Gestión del DADSA; en lo concerniente a la realización de actividades operativas que desarrolla la </t>
    </r>
    <r>
      <rPr>
        <i/>
        <sz val="12"/>
        <color theme="1"/>
        <rFont val="Arial Narrow"/>
        <family val="2"/>
      </rPr>
      <t>Subdirección de Gestión Ambiental</t>
    </r>
    <r>
      <rPr>
        <sz val="12"/>
        <color theme="1"/>
        <rFont val="Arial Narrow"/>
        <family val="2"/>
      </rPr>
      <t>, en función de la Unidad de Mantenimiento y Embellecimiento del arbolado urbano del Distrito de Santa Marta - UME - V.</t>
    </r>
  </si>
  <si>
    <t>CPS-148-2023</t>
  </si>
  <si>
    <t>PRESTAR SUS SERVICIOS PROFESIONALES COMO CONTADOR PÚBLICO, EN APOYO Y ASESORIA FINANCIERA A LA DIRECCIÓN GENERAL DEL DADSA, EN LO INHERENTE A LA GESTIÓN DE TESORERIA Y CADA UNA DE SUS ACTIVIDADES CONEXAS Y/O OBLIGACIONES CONTRACTUALES DESCRITAS EN LOS ESTUDIOS Y DOCUMENTOS PREVIOS A ESTE PROCESO DE SELECCIÓN, LAS CUALES HACEN PARTE INTEGRAL DEL PRESENTE OBJETO CONTRACTUAL.</t>
  </si>
  <si>
    <t>CPS-149-2023</t>
  </si>
  <si>
    <t>CPS-150-2023</t>
  </si>
  <si>
    <t>CPS-151-2023</t>
  </si>
  <si>
    <t>CPS-152-2023</t>
  </si>
  <si>
    <t>MARIA ISABEL SANCHEZ LOAIZA</t>
  </si>
  <si>
    <t>Periodo</t>
  </si>
  <si>
    <t>CARMEN CECILIA SERRANO CUELLO</t>
  </si>
  <si>
    <t>CPS-153-2023</t>
  </si>
  <si>
    <t>Prestar sus servicios profesionales a la Dirección General del DADSA, como Abogado, Especialista en Derecho Administrativo para apoyar en la Asesoria juridica y/o revisión de Actos Administrativos y demas documentos inherentes a los trámites ambientales que cursan en la entidad.</t>
  </si>
  <si>
    <t xml:space="preserve">Prestar sus servicios profesionales como ABOGADA, Especialista en Derecho Publico, en el desarrollo de actividades de apoyo juridico que brinda la Oficina Asesora Juridica a la Subdireccion de Gestion Ambiental, en todo lo relacionado con la revisiónn y apoyo en la proyección de actos administrativos y demas documentos inherentes a los tramites ambientales que hacen parte del giro ordinario de las funciones misionales de la entidad. En especial los relacionados con las PLANES DE CONTINGENCIA y las demas que le asigne el Supervisor del contrato, de acuerdo con el volumen de tramites recepcionados por solicitud de usuarios u otro medio generador del tramite.   </t>
  </si>
  <si>
    <t>CPS-154-2023</t>
  </si>
  <si>
    <t>Prestar sus servicios de apoyo a la gestion de la Subdirección de Gestión Ambiental del DADSA; en lo concerniente al apoyo en el desarrollo de los trámites ambientales que cursan en la entidad y en especial el de “Poda, trasplante y reubicación de individuos forestales” en cumplimiento del objeto misional de esta autoridad ambiental.</t>
  </si>
  <si>
    <t>Prestar sus servicios de apoyo logistico para la promocion de acciones para mejorar el manejo y disposicion de desechos líquidos y sólidos y aumentar los procesos de educación ambiental a tráves de la cuarta carrera desplastifica tu ciudad por una Santa Marta sostenible.</t>
  </si>
  <si>
    <t>GRUPO EMPRESARIAL GAVA S.A.S.</t>
  </si>
  <si>
    <t>CPS-155-2023</t>
  </si>
  <si>
    <t>S.B. Y MEJOM AMBIENTAL TRAN / S.B. /MEJORAM - AMBIENTAL TRANSF. SE</t>
  </si>
  <si>
    <t>CPS-001-2024</t>
  </si>
  <si>
    <t>PAOLA MILENA GOMEZ BOLAÑO</t>
  </si>
  <si>
    <t>CPS-002-2024</t>
  </si>
  <si>
    <t>CPS-003-2024</t>
  </si>
  <si>
    <t>DIANA MARGARITA BARRETO</t>
  </si>
  <si>
    <t>CPS-004-2024</t>
  </si>
  <si>
    <t>LUIS EDUARDO CAMPO</t>
  </si>
  <si>
    <t>CPS-005-2024</t>
  </si>
  <si>
    <t>CPS-006-2024</t>
  </si>
  <si>
    <t>CPS-007-2024</t>
  </si>
  <si>
    <t>LINA MARGARITA CUELLO DAZA</t>
  </si>
  <si>
    <t>CPS-008-2024</t>
  </si>
  <si>
    <t>ROBERTO CARLOS CERVANTES ALBA</t>
  </si>
  <si>
    <t>CPS-009-2024</t>
  </si>
  <si>
    <t>YERENIS MERCADOS BUELVAS</t>
  </si>
  <si>
    <t>“PRESTAR SUS SERVICIOS PROFESIONALES COMO CONTADOR PUBLICO; PARA EL APOYO Y ASESORIA A LA DIRECCIÓN GENERAL, EN CUANTO A LA REALIZACIÓN DE ACTIVIDADES INHERENTES A LA GESTIÓN DE PRESUPUESTO DE LA ENTIDAD”.</t>
  </si>
  <si>
    <t>PRESTAR SUS SERVICIOS PROFESIONALES COMO ASESORA ADMINISTRATIVA Y  FINANCIERA DE LA DIRECCIÓN GENERAL DEL DADSA.</t>
  </si>
  <si>
    <t>PRESTAR SUS SERVICIOS PROFESIONALES COMO ABOGADO; MEDIANTE EL EJERCICIO DE SU PROFESIÓN, EN LO CONCERNIENTE A LA GESTIÓN JURÍDICA Y FINANCIERA DE LA ENTIDAD.</t>
  </si>
  <si>
    <t>CPS-010-2024</t>
  </si>
  <si>
    <t>EVARISTO LOPEZSIERRA</t>
  </si>
  <si>
    <t>CPS-011-2024</t>
  </si>
  <si>
    <t>MARGARITA ROSA ROMERO ROPAIN</t>
  </si>
  <si>
    <t>CPS-012-2024</t>
  </si>
  <si>
    <t>FELIX JAVIER VARELA MUJICA</t>
  </si>
  <si>
    <t>CPS-013-2024</t>
  </si>
  <si>
    <t>RAFAEL SABAS MENDRIZ MORALES</t>
  </si>
  <si>
    <t>MARIA ALEJANDRA SIERRA</t>
  </si>
  <si>
    <t>CPS-014-2024</t>
  </si>
  <si>
    <t>CPS-015-2024</t>
  </si>
  <si>
    <t>ORLANDO ESCALANTE</t>
  </si>
  <si>
    <t>CPS-016-2024</t>
  </si>
  <si>
    <t>CPS-017-2024</t>
  </si>
  <si>
    <t>YOLANDA ISABEL RIVAS RONDANO</t>
  </si>
  <si>
    <t>CPS-018-2024</t>
  </si>
  <si>
    <t>LUZ ANGELICA ARRIETA PITTA</t>
  </si>
  <si>
    <t>DIANA MARIA POSTERARO SALCEDO</t>
  </si>
  <si>
    <t xml:space="preserve">Prestar sus servicios profesionales especializados como ABOGADO, en el desarrollo de actividades como asesor juridico de la entidad en ocasión a su defenta prejudicial y judicial. </t>
  </si>
  <si>
    <r>
      <t xml:space="preserve">Prestar sus servicios profesionales a la Direccion General del DADSA, asesorando las actividades de </t>
    </r>
    <r>
      <rPr>
        <b/>
        <i/>
        <sz val="12"/>
        <color theme="1"/>
        <rFont val="Arial Narrow"/>
        <family val="2"/>
      </rPr>
      <t>Gestion del Talento Humano y Sistema de Seguridad y Salud en el Trabajo</t>
    </r>
    <r>
      <rPr>
        <sz val="12"/>
        <color theme="1"/>
        <rFont val="Arial Narrow"/>
        <family val="2"/>
      </rPr>
      <t xml:space="preserve">, al igual que las demas actividades administrativas que se le asignen. </t>
    </r>
  </si>
  <si>
    <r>
      <t xml:space="preserve">Prestar sus servicios profesionales a la Direccion General del DADSA, en apoyo a la gestión en todo lo relacionado con la </t>
    </r>
    <r>
      <rPr>
        <b/>
        <i/>
        <sz val="12"/>
        <color theme="1"/>
        <rFont val="Arial Narrow"/>
        <family val="2"/>
      </rPr>
      <t>Gestion del Talento Humano y Sistema de Seguridad y Salud en el Trabajo</t>
    </r>
    <r>
      <rPr>
        <sz val="12"/>
        <color theme="1"/>
        <rFont val="Arial Narrow"/>
        <family val="2"/>
      </rPr>
      <t xml:space="preserve">, al igual que las demas actividades administrativas que se le asignen. </t>
    </r>
  </si>
  <si>
    <t>GELCHY MARTINEZ VARELA</t>
  </si>
  <si>
    <t>WALFRAN DE JESUS VIDES ANDRADE</t>
  </si>
  <si>
    <t>CPS-019-2024</t>
  </si>
  <si>
    <t>CPS-020-2024</t>
  </si>
  <si>
    <t>CARLOS MARIO ESPAÑA</t>
  </si>
  <si>
    <t>Prestar sus servicios profesionales a la Subdirección de Gestión Ambiental del DADSA, como Ingeniero Pesquero en el apoyo y asesoría en trámites ambientales y/o actividades misionales de la entidad que involucren ecosistemas de humedales.</t>
  </si>
  <si>
    <t>CPS-021-2024</t>
  </si>
  <si>
    <t>Relación de Contratos - Vigencia 2024</t>
  </si>
  <si>
    <r>
      <t xml:space="preserve">Prestar sus servicios profesionales como Abogado, en el desarrollo de actividades de apoyo juridico que brinda la Oficina Asesora Juridica a la Subdireccion de Gestion Ambiental, en todo lo relacionado con la proyección de actos administrativos y demas documentos inherentes a los tramites ambientales que hacen parte del giro ordinario de las funciones misionales de la entidad. En especial los relacionados con las </t>
    </r>
    <r>
      <rPr>
        <b/>
        <sz val="12"/>
        <color theme="1"/>
        <rFont val="Arial Narrow"/>
        <family val="2"/>
      </rPr>
      <t>Concesiónes de Aguas Subterraneas, Vertimientos</t>
    </r>
    <r>
      <rPr>
        <sz val="12"/>
        <color theme="1"/>
        <rFont val="Arial Narrow"/>
        <family val="2"/>
      </rPr>
      <t xml:space="preserve"> y las demas que le asigne el Supervisor del contrato, de acuerdo con el volumen de tramites recepcionados por solicitud de usuarios u otro medio generador del tramite.</t>
    </r>
  </si>
  <si>
    <r>
      <t>Prestar sus servicios profesionales</t>
    </r>
    <r>
      <rPr>
        <b/>
        <i/>
        <sz val="12"/>
        <color theme="1"/>
        <rFont val="Arial Narrow"/>
        <family val="2"/>
      </rPr>
      <t xml:space="preserve"> a</t>
    </r>
    <r>
      <rPr>
        <sz val="12"/>
        <color theme="1"/>
        <rFont val="Arial Narrow"/>
        <family val="2"/>
      </rPr>
      <t xml:space="preserve"> la Oficina Asesora de Juridica de la entidad; en lo concerniente al desarrollo de actividades de </t>
    </r>
    <r>
      <rPr>
        <b/>
        <i/>
        <u/>
        <sz val="12"/>
        <color theme="1"/>
        <rFont val="Arial Narrow"/>
        <family val="2"/>
      </rPr>
      <t>Apoyo Juridico</t>
    </r>
    <r>
      <rPr>
        <b/>
        <i/>
        <sz val="12"/>
        <color theme="1"/>
        <rFont val="Arial Narrow"/>
        <family val="2"/>
      </rPr>
      <t xml:space="preserve"> </t>
    </r>
    <r>
      <rPr>
        <sz val="12"/>
        <color theme="1"/>
        <rFont val="Arial Narrow"/>
        <family val="2"/>
      </rPr>
      <t xml:space="preserve">que brinda esta oficina a la Subdirección de Gestion Ambiental, en todo lo relacionado con la proyección de actos administrativos y demas documentos inherentes a los tramites ambientales que hacen parte del giro ordinario de las funciones misionales de la entidad. En especial los relacionados con </t>
    </r>
    <r>
      <rPr>
        <b/>
        <i/>
        <sz val="12"/>
        <color theme="1"/>
        <rFont val="Arial Narrow"/>
        <family val="2"/>
      </rPr>
      <t>Publicidad Exterior Visual - PEV y Viabilidades Ambientales</t>
    </r>
    <r>
      <rPr>
        <sz val="12"/>
        <color theme="1"/>
        <rFont val="Arial Narrow"/>
        <family val="2"/>
      </rPr>
      <t>, y las demas que le asigne el Supervisor del contrato, de acuerdo con el volumen de tramites recepcionados por solicitud de usuarios u otro medio generador del tramite.</t>
    </r>
  </si>
  <si>
    <r>
      <t xml:space="preserve">Prestar sus servicios profesionales a la Subdirección de Gestión Ambiental del DADSA, como Ingeniero Ambiental y Sanitario en la coordinación del </t>
    </r>
    <r>
      <rPr>
        <b/>
        <sz val="12"/>
        <color theme="1"/>
        <rFont val="Arial Narrow"/>
        <family val="2"/>
      </rPr>
      <t>Grupo de Educación Ambientel - GEA</t>
    </r>
    <r>
      <rPr>
        <sz val="12"/>
        <color theme="1"/>
        <rFont val="Arial Narrow"/>
        <family val="2"/>
      </rPr>
      <t xml:space="preserve"> de la entidad</t>
    </r>
  </si>
  <si>
    <r>
      <t xml:space="preserve">Prestar sus servicios profesionales a la Subdirección de Gestión Ambiental del DADSA, como Ingeniero Ambiental y Sanitario para apoyar en el desarrollo de los trámites ambientales, en especial en lo relacionado con las </t>
    </r>
    <r>
      <rPr>
        <b/>
        <sz val="12"/>
        <color theme="1"/>
        <rFont val="Arial Narrow"/>
        <family val="2"/>
      </rPr>
      <t>aguas subterráneas</t>
    </r>
  </si>
  <si>
    <r>
      <t xml:space="preserve">Prestar sus servicios profesionales a la Subdirección de Gestión Ambiental del DADSA, como Ingeniero Ambiental y Sanitario para apoyar en el desarrollo de los trámites ambientales que cursan en la entidad y en especial el de </t>
    </r>
    <r>
      <rPr>
        <b/>
        <sz val="12"/>
        <color theme="1"/>
        <rFont val="Arial Narrow"/>
        <family val="2"/>
      </rPr>
      <t>“Planes de Contingencia”</t>
    </r>
    <r>
      <rPr>
        <sz val="12"/>
        <color theme="1"/>
        <rFont val="Arial Narrow"/>
        <family val="2"/>
      </rPr>
      <t xml:space="preserve"> en cumpliento del objeto misional de esta autoridad ambiental.</t>
    </r>
  </si>
  <si>
    <r>
      <t xml:space="preserve">Prestar sus servicios profesionales a la Subdirección de Gestión Ambiental del DADSA, como Ingeniero Ambiental y Sanitario para el control del manejo adecuado de los </t>
    </r>
    <r>
      <rPr>
        <b/>
        <sz val="12"/>
        <color theme="1"/>
        <rFont val="Arial Narrow"/>
        <family val="2"/>
      </rPr>
      <t xml:space="preserve">residuos sólidos y líquidos </t>
    </r>
    <r>
      <rPr>
        <sz val="12"/>
        <color theme="1"/>
        <rFont val="Arial Narrow"/>
        <family val="2"/>
      </rPr>
      <t>del perímetro urbano de Santa Marta</t>
    </r>
  </si>
  <si>
    <t>Prestar sus servicios profesionales a la Oficina Asesora de Juridica de la entidad; en lo concerniente al desarrollo de actividades de Apoyo Juridico que brinda esta oficina a la Subdirección de Gestion Ambiental, en todo lo relacionado con la proyección de actos administrativos y demas documentos inherentes a los tramites ambientales que hacen parte del giro ordinario de las funciones misionales de la entidad. En especial los relacionados con Publicidad Exterior Visual - PEV y Viabilidades Ambientales, y las demas que le asigne el Supervisor del contrato, de acuerdo con el volumen de tramites recepcionados por solicitud de usuarios u otro medio generador del tramite.</t>
  </si>
  <si>
    <r>
      <t xml:space="preserve">Prestar sus servicios profesionales a la Subdirección de Gestión Ambiental del DADSA, como Ingeniero Ambiental y Sanitario para apoyar en el desarrollo de los trámites ambientales que cursan en la entidad y en especial los relacionados con </t>
    </r>
    <r>
      <rPr>
        <b/>
        <sz val="12"/>
        <color theme="1"/>
        <rFont val="Arial Narrow"/>
        <family val="2"/>
      </rPr>
      <t>“Tramites en zona de playas maritimas”</t>
    </r>
    <r>
      <rPr>
        <sz val="12"/>
        <color theme="1"/>
        <rFont val="Arial Narrow"/>
        <family val="2"/>
      </rPr>
      <t xml:space="preserve"> en cumplimiento del objeto misional de esta autoridad ambiental.</t>
    </r>
  </si>
  <si>
    <r>
      <t xml:space="preserve">Prestar sus servicios profesionales a la Subdirección de Gestión Ambiental del DADSA, como Ingeniero Ambiental y Sanitario para apoyar en el desarrollo de los trámites ambientales en especial del </t>
    </r>
    <r>
      <rPr>
        <b/>
        <sz val="12"/>
        <color theme="1"/>
        <rFont val="Arial Narrow"/>
        <family val="2"/>
      </rPr>
      <t>"sector constructivo"</t>
    </r>
    <r>
      <rPr>
        <sz val="12"/>
        <color theme="1"/>
        <rFont val="Arial Narrow"/>
        <family val="2"/>
      </rPr>
      <t xml:space="preserve"> de la ciudad de Santa Marta.</t>
    </r>
  </si>
  <si>
    <t>Prestar sus servicios profesionales a la Subdirección de Gestión Ambiental del DADSA, como Ingeniero Pesquero en el apoyo y asesoría en trámites ambientales y/o actividades misionales de la entidad que involucren monitoreo ambiental del recurso hídrico.</t>
  </si>
  <si>
    <t>022.</t>
  </si>
  <si>
    <t>CPS-024-2024</t>
  </si>
  <si>
    <t xml:space="preserve">ANA MARGARITA LOPEZ </t>
  </si>
  <si>
    <t>DIOGENES RICARDO HENRIQUEZ BISLICK</t>
  </si>
  <si>
    <r>
      <t xml:space="preserve">Prestar sus servicios en el apoyo a la gestión de la Subdirección de Gestión Ambiental del DADSA; en lo concerniente al trámite de </t>
    </r>
    <r>
      <rPr>
        <b/>
        <sz val="12"/>
        <color theme="1"/>
        <rFont val="Arial Narrow"/>
        <family val="2"/>
      </rPr>
      <t>Publicidad Exterior Visual – PEV I</t>
    </r>
    <r>
      <rPr>
        <sz val="12"/>
        <color theme="1"/>
        <rFont val="Arial Narrow"/>
        <family val="2"/>
      </rPr>
      <t>, que cursan en la entidad en cumplimiento del objeto misional de esta autoridad ambiental</t>
    </r>
  </si>
  <si>
    <t>Motivos Personales</t>
  </si>
  <si>
    <t>Terminación Bilateral</t>
  </si>
  <si>
    <t>LUIS DEMETRIO VIVES ROVIRA</t>
  </si>
  <si>
    <r>
      <t xml:space="preserve">Prestar sus servicios profesionales como Abogado; mediante el ejercicio de su profesión, en lo concerniente a la gestión jurídica de la entidad en ocasión a su </t>
    </r>
    <r>
      <rPr>
        <b/>
        <sz val="12"/>
        <color theme="1"/>
        <rFont val="Arial Narrow"/>
        <family val="2"/>
      </rPr>
      <t>Defensa Prejudicial y Judicial</t>
    </r>
    <r>
      <rPr>
        <sz val="12"/>
        <color theme="1"/>
        <rFont val="Arial Narrow"/>
        <family val="2"/>
      </rPr>
      <t>.</t>
    </r>
  </si>
  <si>
    <t>PRESTAR SUS SERVICIOS PROFESIONALES ESPECIALIZADOS COMO ABOGADO, PARA ASESOR AL DESPACHO EN LA REVISIÓN DE ACTOS ADMINISTRATIVOS Y EMISIÓN DE CONCEPTOS JURÍDICOS.</t>
  </si>
  <si>
    <t>Prestar sus servicios profesionales como Abogado de la Oficina Asesora Jurídica; en lo concerniente al apoyo y asesoría en atención de peticiones, y solicitudes de entes de control.</t>
  </si>
  <si>
    <t>Prestar sus servicios profesionales a la Oficina Asesora Jurídica del DADSA; en lo concerniente al Apoyo y Asesoría Jurídica que demanda la Subdirección de Gestión Ambiental, en lo relacionado con la expedición de actos administrativos y demás documentos inherentes a los tramites ambientales que hacen parte del giro ordinario y misional de la entidad. En especial los relacionados con Publicidad Exterior Visual – PEV y Viabilidades Ambientales, y las demás que se le asignen, de acuerdo con el volumen de tramites recepcionados por solicitud de usuarios u otro medio generador del trámite.</t>
  </si>
  <si>
    <t>HEDERSON DARIO HERNANDEZ DIAZ</t>
  </si>
  <si>
    <t>PRESTAR SUS SERVICIOS PROFESIONALES COMO ASESOR FINANCIERO DE LA DIRECCIÓN GENERAL DEL DADSA</t>
  </si>
  <si>
    <t>Prestar sus servicios profesionales a la Oficina Asesora Jurídica del DADSA; en lo concerniente al Apoyo y Asesoría Jurídica que demanda la Subdirección de Gestión Ambiental, en lo relacionado con la expedición de actos administrativos y demás documentos inherentes a los tramites ambientales que hacen parte del giro ordinario y misional de la entidad. En especial los relacionados con Aprovechamiento Forestal, y las demás que se le asignen, de acuerdo con el volumen de tramites recepcionados por solicitud de usuarios u otro medio generador del trámite</t>
  </si>
  <si>
    <t>RICARDO DE JESUS SALCEDO MEDINA</t>
  </si>
  <si>
    <t>Prestar sus servicios personales a la entidad, mediante el apoyo a la gestión en lo concerniente al desarrollo de actividades de Entrega y/o notificación de Correspondencia Externa I en el área urbana del Distrito de Santa Marta</t>
  </si>
  <si>
    <t>Remuneración Servicios Técnicos</t>
  </si>
  <si>
    <t>CAI-019-2024</t>
  </si>
  <si>
    <t>Prestar sus servicios Profesionales a la Oficina Asesora de Jurídica de la entidad; en lo concerniente al desarrollo de actividades de Apoyo Jurídico que brinda esta oficina a la Subdirección de Gestión Ambiental, en todo lo relacionado con la proyección de actos administrativos y demás documentos inherentes a los tramites ambientales que hacen parte del giro ordinario de las funciones misionales de la entidad. En especial los relacionados con Publicidad Exterior Visual – PEV y Viabilidades Ambientales II, y las demás que le asigne el Supervisor del contrato, de acuerdo con el volumen de tramites recepcionados por solicitud de usuarios u otro medio generador del trámite</t>
  </si>
  <si>
    <t>EVARISTO RAFAEL LOPESIERRA SERRANO</t>
  </si>
  <si>
    <t>Prestar sus servicios profesionales como Abogado, en el desarrollo de actividades de apoyo jurídico que brinda la Oficina Asesora Jurídica a la Subdirección de Gestión Ambiental, en todo lo relacionado con la proyección de actos administrativos y demás documentos inherentes a los tramites ambientales que hacen parte del giro ordinario de las funciones misionales de la entidad. En especial los relacionados con las Concesiones de Aguas Subterráneas, Vertimientos y las demás que le asigne el Supervisor del contrato, de acuerdo con el volumen de tramites decepcionados por solicitud de usuarios u otro medio generador del trámite</t>
  </si>
  <si>
    <t>SOTO LABORDE CIA S. EN C.</t>
  </si>
  <si>
    <t>EL ARRENDAMIENTO DEL INMUEBLE UBICADO EN LA CIUDAD DE SANTA MARTA - MAGDALENA, EN LA SIGUIENTE DIRECCIÓN: CARRERA 13 No. 29-76, BARRIO BAVARIA, SEGÚN CERTIFICADO DE LIBERTAD Y TRADICIÓN (PIN NO. 240227295390066222), CON LA MATRÍCULA INMOBILIARIA NO. 080-8238, Y CÓDIGO CATASTRAL NO. 47001010401040006000, EL INMUEBLE OBJETO DEL PRESENTE CONTRATO SE ARRIENDA COMO CUERPO CIERTO. PARA EL USO COMO SEDE ADMINISTRATIVA, OPERATIVA Y MISIONAL DEL DEPARTAMENTO ADMINISTRATIVO DISTRITAL DE SOSTENIBILIDAD AMBIENTAL – DADSA</t>
  </si>
  <si>
    <t>07/03/2024</t>
  </si>
  <si>
    <t>YERENY GISSELLA MERCADO BUELVAS</t>
  </si>
  <si>
    <t>Prestar sus servicios profesionales como Abogado, en el desarrollo de actividades de apoyo jurídico que brinda la Oficina Asesora Jurídica a la Subdirección de Gestión Ambiental, en todo lo relacionado con la proyección de actos administrativos y demás documentos inherentes a los tramites ambientales que hacen parte del giro ordinario de las funciones misionales de la entidad. En especial los relacionados con las Concesiones de Aguas Subterráneas, Vertimientos y las demás que le asigne el Supervisor del contrato, de acuerdo con el volumen de tramites recepcionados por solicitud de usuarios u otro medio generador del trámite.</t>
  </si>
  <si>
    <t>04/3/2024</t>
  </si>
  <si>
    <t>01/03/2024</t>
  </si>
  <si>
    <t>30/06/2024</t>
  </si>
  <si>
    <t>08/03/2024</t>
  </si>
  <si>
    <t>ANA MARGARITA LOPEZ ROCHA</t>
  </si>
  <si>
    <t>Prestar sus servicios Profesionales como Comunicadora Social, en la realización de actividades inherentes a la Gestión de las Comunicaciones de la Dirección General del DADSA; con el fin de coadyuvar en el fortalecimiento de la identidad institucional y misional.</t>
  </si>
  <si>
    <t>CPS-022-2024</t>
  </si>
  <si>
    <t>RANDY JESUS PACHECO MARTINEZ</t>
  </si>
  <si>
    <t>Prestar sus servicios profesionales como administrador de empresas a la parte misional que adelanta la Subdirección de Gestión Ambiental; en lo concerniente a la coordinación de actividades asistenciales y logísticas en materia de control y vigilancia ambiental de Publicidad Exterior Visual - PEV, en el área urbana del Distrito de Santa Marta.</t>
  </si>
  <si>
    <t>CPS-023-2024</t>
  </si>
  <si>
    <t>11/03/2024</t>
  </si>
  <si>
    <t>LUZ ANGELICA ARRIETA PITA</t>
  </si>
  <si>
    <t>Prestar sus servicios profesionales a la Subdirección de Gestión Ambiental del DADSA, como Ingeniero Ambiental y Sanitario para apoyar en el desarrollo de los trámites ambientales que cursan en la entidad y en especial los relacionados con “Tramites en zona de playas marítimas” en cumplimiento del objeto misional de esta autoridad ambiental.</t>
  </si>
  <si>
    <t>12/03/2024</t>
  </si>
  <si>
    <t>ANA CECILIA CORREA COTES</t>
  </si>
  <si>
    <t>Prestar sus servicios en el apoyo a la gestión de la Subdirección de Gestión Ambiental del DADSA; en lo concerniente al trámite de Publicidad Exterior Visual – PEV II, que cursan en la entidad en cumplimiento del objeto misional de esta autoridad ambiental.</t>
  </si>
  <si>
    <t>04/03/2024</t>
  </si>
  <si>
    <t>CPS-025-2024</t>
  </si>
  <si>
    <t>FUNDACIÓN SOCIAL TERRA NOSTRA</t>
  </si>
  <si>
    <t>CPS-026-2024</t>
  </si>
  <si>
    <t>15/03/2024</t>
  </si>
  <si>
    <t>WILSON ANTONIO MEDINA DUQUE</t>
  </si>
  <si>
    <t>Prestar sus servicios personales a la entidad, mediante el apoyo a la gestión en lo concerniente al desarrollo de actividades de Entrega y/o notificación de Correspondencia Externa II en el área urbana del Distrito de Santa Marta</t>
  </si>
  <si>
    <t>CPS-027-2024</t>
  </si>
  <si>
    <t>EDNA MARGARITA NOGUERA QUIÑONES</t>
  </si>
  <si>
    <t>Prestar sus servicios profesionales especializados a la Subdirección de Gestión Ambiental del DADSA, en la coordinación del Grupo de Educación Ambiental - GEA de la entidad</t>
  </si>
  <si>
    <t>CPS-028-2024</t>
  </si>
  <si>
    <t>TATIANA MARIA GUTIERREZ CASTILLO</t>
  </si>
  <si>
    <t>Prestar sus servicios profesionales a la Dirección General del DADSA, como asesora en la Gestión de Cartera de la entidad.</t>
  </si>
  <si>
    <t>CPS-029-2024</t>
  </si>
  <si>
    <t>MARISTELLA VASCO LEAL</t>
  </si>
  <si>
    <t>Prestar sus servicios personales como Administrador Ambiental en Apoyo a la Gestión de la Subdirección de Gestión Ambiental del DADSA; en lo concerniente a las actividades de sistema de gestión ambiental para el desarrollo de la Ventanilla Distrital de Negocios Verdes.</t>
  </si>
  <si>
    <t>CPS-030-2025</t>
  </si>
  <si>
    <t>CPS-031-2025</t>
  </si>
  <si>
    <t>CPS-032-2025</t>
  </si>
  <si>
    <t>CPS-033-2026</t>
  </si>
  <si>
    <t>CPS-034-2026</t>
  </si>
  <si>
    <t>CPS-035-2026</t>
  </si>
  <si>
    <t>CPS-036-2027</t>
  </si>
  <si>
    <t>CPS-037-2027</t>
  </si>
  <si>
    <t>CPS-038-2027</t>
  </si>
  <si>
    <t>CPS-039-2028</t>
  </si>
  <si>
    <t>YANDY REY TORRES VELASQUEZ</t>
  </si>
  <si>
    <t>Prestar sus servicios profesionales a la Subdirección de Gestión Ambiental del DADSA, como Ingeniero Ambiental y Sanitario para apoyar en el objeto misional de la entidad de los trámites que se desarrollan y en especial los relacionados con Ruido y demás trámites ambientales.</t>
  </si>
  <si>
    <t>RITA REBECA BLANCO BERMUDEZ</t>
  </si>
  <si>
    <t>Prestar sus servicios profesionales a la Subdirección de Gestión Ambiental del DADSA, como Ingeniero Ambiental y Sanitario para el apoyo y asesoría en la actualización de procedimientos administrativos ambientales, en especial los asociados a la implementación de la Tasa por Utilización de Agua – TUA.</t>
  </si>
  <si>
    <t>ANA GRACIELA MEJIA BLANQUICET</t>
  </si>
  <si>
    <t>Prestar sus servicios profesionales a la Subdirección de Gestión Ambiental del DADSA, como Ingeniero Pesquero en el apoyo y asesoría en trámites ambientales y/o actividades misionales de la entidad que involucren “Ecosistemas de Humedales.</t>
  </si>
  <si>
    <t>MIGUEL ANTONIO MANJARRES MORRON</t>
  </si>
  <si>
    <t>Prestar sus servicios profesionales a la Subdirección de Gestión Ambiental del DADSA, como Biólogo para apoyar en el desarrollo de los trámites ambientales que cursan en la entidad y en especial el de “Aprovechamiento Forestal” en cumplimiento del objeto misional de esta autoridad ambiental.</t>
  </si>
  <si>
    <t>JARIS JESID GONZALEZ MORENO</t>
  </si>
  <si>
    <t>Prestar sus servicios profesionales como Asesor de la Dirección General, en todo lo relacionado con la Planeación Estratégica Institucional.</t>
  </si>
  <si>
    <t>ALEXANDRA BEATRIZ FERNANDEZ JOHNSON</t>
  </si>
  <si>
    <t>Prestar sus servicios profesionales especializados a la Subdirección de Gestión Ambiental del DADSA, en el acompañamiento, formulación, diseño e implementación de proyectos que promuevan la conservación del medio ambiente en el área urbana de Santa Marta.</t>
  </si>
  <si>
    <t>LUZ ESTELLA ZAPATA HERRERA</t>
  </si>
  <si>
    <t>Prestar sus servicios profesionales especializados a la Subdirección de Gestión Ambiental del DADSA, en la implementación del sistema de gestión ambiental en el área de jurisdicción.</t>
  </si>
  <si>
    <t>GUILLERMO JESUS FANDIÑO NAY</t>
  </si>
  <si>
    <t>Prestar sus servicios a la Dirección General del DADSA; en lo concerniente al apoyo asistencial que demanda la entidad, en todo lo relacionado con la Correspondencia Física Interna de la entidad, recibida o producida en el desarrollo de sus funciones misionales.</t>
  </si>
  <si>
    <t>Prestar sus servicios profesionales a la Dirección General del DADSA, en lo concerniente al apoyo en la Gestión de Cartera de la entidad.</t>
  </si>
  <si>
    <t>DINA LUZ BAUTISTA GUEVARA</t>
  </si>
  <si>
    <t>Prestar sus servicios profesionales como contador público; para el apoyo y asesoría a la dirección general, en cuanto a la realización de actividades inherentes a la gestión de presupuesto de la entidad.</t>
  </si>
  <si>
    <t>JOSE MAURICIO JOYA DUARTE</t>
  </si>
  <si>
    <t>CPS-040-2028</t>
  </si>
  <si>
    <t>CPS-041-2028</t>
  </si>
  <si>
    <t>CPS-042-2028</t>
  </si>
  <si>
    <t>CPS-043-2028</t>
  </si>
  <si>
    <t>Prestar sus servicios en el apoyo a la gestión de la Subdirección de Gestión Ambiental del DADSA; en lo concerniente al trámite de Publicidad Exterior Visual – PEV III, que cursan en la entidad en cumplimiento del objeto misional de esta autoridad ambiental.</t>
  </si>
  <si>
    <t>MAURICIO ALFONSO HURTADO PELAEZ</t>
  </si>
  <si>
    <t>DIANA PATRICIA IGUARAN MONTERO</t>
  </si>
  <si>
    <t>Prestar sus servicios de apoyo a la Gestión, que demanda temporalmente la Dirección General; en cuanto al apoyo de las actividades que desarrolla la Auxiliar de Servicios Generales de la entidad.</t>
  </si>
  <si>
    <t>YAIR LUIS DURAN POTES</t>
  </si>
  <si>
    <t>Prestar sus servicios en el apoyo a la gestión de la Subdirección de Gestión Ambiental del DADSA; en lo concerniente al trámite de Publicidad Exterior Visual – PEV IV, que cursan en la entidad en cumplimiento del objeto misional de esta autoridad ambiental.</t>
  </si>
  <si>
    <t>Prestar los servicios de apoyo a la gestión que demanda la Subdirección de Gestión Ambiental del DADSA; para la PROMOCIÓN DE BUENAS PRACTICAS DE MANEJO Y DISPOSICIÓN DE RESIDUOS Y LIQUIDOS EN DOS PLAYAS DE INETRES AMBIENTAL UBICADAS EN ZONA URBANA DEL DISTRITO DE SANTA MARTA.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</si>
</sst>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[$-240A]d&quot; de &quot;mmmm&quot; de &quot;yyyy;@"/>
    <numFmt numFmtId="166" formatCode="[$$-240A]\ #,##0"/>
    <numFmt numFmtId="168" formatCode="0.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24"/>
      <color theme="1"/>
      <name val="Arial Narrow"/>
      <family val="2"/>
    </font>
    <font>
      <b/>
      <i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i/>
      <sz val="12"/>
      <color theme="1"/>
      <name val="Arial Narrow"/>
      <family val="2"/>
    </font>
    <font>
      <b/>
      <sz val="12"/>
      <color rgb="FFFF0000"/>
      <name val="Arial Narrow"/>
      <family val="2"/>
    </font>
    <font>
      <b/>
      <i/>
      <u/>
      <sz val="12"/>
      <color theme="1"/>
      <name val="Arial Narrow"/>
      <family val="2"/>
    </font>
    <font>
      <i/>
      <u/>
      <sz val="12"/>
      <color theme="1"/>
      <name val="Arial Narrow"/>
      <family val="2"/>
    </font>
    <font>
      <i/>
      <sz val="14"/>
      <color theme="1"/>
      <name val="Arial Narrow"/>
      <family val="2"/>
    </font>
    <font>
      <b/>
      <sz val="12"/>
      <color rgb="FF00B050"/>
      <name val="Arial Narrow"/>
      <family val="2"/>
    </font>
    <font>
      <u/>
      <sz val="12"/>
      <color theme="1"/>
      <name val="Arial Narrow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3" fillId="0" borderId="0" xfId="0" applyFont="1"/>
    <xf numFmtId="3" fontId="4" fillId="2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66" fontId="4" fillId="2" borderId="6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164" fontId="1" fillId="0" borderId="0" xfId="1" applyFont="1" applyAlignment="1">
      <alignment horizontal="center" vertical="center" wrapText="1"/>
    </xf>
    <xf numFmtId="164" fontId="4" fillId="2" borderId="6" xfId="1" applyFont="1" applyFill="1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164" fontId="1" fillId="0" borderId="3" xfId="1" applyFont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64" fontId="1" fillId="0" borderId="3" xfId="1" applyFont="1" applyFill="1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7" xfId="1" applyFont="1" applyFill="1" applyBorder="1" applyAlignment="1">
      <alignment horizontal="center" vertical="center" wrapText="1"/>
    </xf>
    <xf numFmtId="166" fontId="1" fillId="0" borderId="5" xfId="0" applyNumberFormat="1" applyFont="1" applyBorder="1" applyAlignment="1">
      <alignment horizontal="center" vertical="center" wrapText="1"/>
    </xf>
    <xf numFmtId="164" fontId="1" fillId="0" borderId="5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164" fontId="1" fillId="0" borderId="6" xfId="1" applyFont="1" applyFill="1" applyBorder="1" applyAlignment="1">
      <alignment horizontal="center" vertical="center" wrapText="1"/>
    </xf>
    <xf numFmtId="166" fontId="1" fillId="0" borderId="6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165" fontId="1" fillId="0" borderId="2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64" fontId="10" fillId="0" borderId="1" xfId="1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64" fontId="4" fillId="0" borderId="1" xfId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4" fontId="4" fillId="0" borderId="5" xfId="1" applyFont="1" applyFill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5" fontId="1" fillId="6" borderId="1" xfId="0" applyNumberFormat="1" applyFont="1" applyFill="1" applyBorder="1" applyAlignment="1">
      <alignment horizontal="center" vertical="center" wrapText="1"/>
    </xf>
    <xf numFmtId="165" fontId="1" fillId="6" borderId="6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justify" vertical="center" wrapText="1"/>
    </xf>
    <xf numFmtId="164" fontId="1" fillId="6" borderId="1" xfId="1" applyFont="1" applyFill="1" applyBorder="1" applyAlignment="1">
      <alignment horizontal="center" vertical="center" wrapText="1"/>
    </xf>
    <xf numFmtId="166" fontId="1" fillId="6" borderId="1" xfId="0" applyNumberFormat="1" applyFont="1" applyFill="1" applyBorder="1" applyAlignment="1">
      <alignment horizontal="center" vertical="center" wrapText="1"/>
    </xf>
    <xf numFmtId="164" fontId="5" fillId="6" borderId="1" xfId="1" applyFont="1" applyFill="1" applyBorder="1" applyAlignment="1">
      <alignment horizontal="center" vertical="center" wrapText="1"/>
    </xf>
    <xf numFmtId="0" fontId="1" fillId="6" borderId="0" xfId="0" applyFont="1" applyFill="1"/>
    <xf numFmtId="44" fontId="1" fillId="0" borderId="0" xfId="2" applyFont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4" fontId="1" fillId="7" borderId="1" xfId="0" applyNumberFormat="1" applyFont="1" applyFill="1" applyBorder="1" applyAlignment="1">
      <alignment horizontal="center" vertical="center" wrapText="1"/>
    </xf>
    <xf numFmtId="165" fontId="1" fillId="7" borderId="6" xfId="0" applyNumberFormat="1" applyFont="1" applyFill="1" applyBorder="1" applyAlignment="1">
      <alignment horizontal="center" vertical="center" wrapText="1"/>
    </xf>
    <xf numFmtId="165" fontId="1" fillId="7" borderId="1" xfId="0" applyNumberFormat="1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justify" vertical="center" wrapText="1"/>
    </xf>
    <xf numFmtId="164" fontId="1" fillId="7" borderId="1" xfId="1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164" fontId="1" fillId="7" borderId="3" xfId="1" applyFont="1" applyFill="1" applyBorder="1" applyAlignment="1">
      <alignment horizontal="center" vertical="center" wrapText="1"/>
    </xf>
    <xf numFmtId="168" fontId="1" fillId="7" borderId="3" xfId="0" applyNumberFormat="1" applyFont="1" applyFill="1" applyBorder="1" applyAlignment="1">
      <alignment horizontal="center" vertical="center" wrapText="1"/>
    </xf>
    <xf numFmtId="166" fontId="1" fillId="7" borderId="1" xfId="0" applyNumberFormat="1" applyFont="1" applyFill="1" applyBorder="1" applyAlignment="1">
      <alignment horizontal="center" vertical="center" wrapText="1"/>
    </xf>
    <xf numFmtId="164" fontId="5" fillId="7" borderId="1" xfId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65" fontId="1" fillId="8" borderId="6" xfId="0" applyNumberFormat="1" applyFont="1" applyFill="1" applyBorder="1" applyAlignment="1">
      <alignment horizontal="center" vertical="center" wrapText="1"/>
    </xf>
    <xf numFmtId="165" fontId="1" fillId="8" borderId="1" xfId="0" applyNumberFormat="1" applyFont="1" applyFill="1" applyBorder="1" applyAlignment="1">
      <alignment horizontal="center" vertical="center" wrapText="1"/>
    </xf>
    <xf numFmtId="3" fontId="1" fillId="8" borderId="1" xfId="0" applyNumberFormat="1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justify" vertical="center" wrapText="1"/>
    </xf>
    <xf numFmtId="164" fontId="1" fillId="8" borderId="1" xfId="1" applyFont="1" applyFill="1" applyBorder="1" applyAlignment="1">
      <alignment horizontal="center" vertical="center" wrapText="1"/>
    </xf>
    <xf numFmtId="164" fontId="1" fillId="8" borderId="3" xfId="1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 wrapText="1"/>
    </xf>
    <xf numFmtId="166" fontId="1" fillId="8" borderId="1" xfId="0" applyNumberFormat="1" applyFont="1" applyFill="1" applyBorder="1" applyAlignment="1">
      <alignment horizontal="center" vertical="center" wrapText="1"/>
    </xf>
    <xf numFmtId="164" fontId="5" fillId="8" borderId="1" xfId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justify" vertical="center" wrapText="1"/>
    </xf>
    <xf numFmtId="0" fontId="1" fillId="8" borderId="3" xfId="0" applyFont="1" applyFill="1" applyBorder="1" applyAlignment="1">
      <alignment horizontal="center" vertical="center" wrapText="1"/>
    </xf>
    <xf numFmtId="165" fontId="1" fillId="8" borderId="5" xfId="0" applyNumberFormat="1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justify" vertical="center" wrapText="1"/>
    </xf>
    <xf numFmtId="0" fontId="1" fillId="8" borderId="10" xfId="0" applyFont="1" applyFill="1" applyBorder="1" applyAlignment="1">
      <alignment horizontal="center" vertical="center" wrapText="1"/>
    </xf>
    <xf numFmtId="168" fontId="1" fillId="8" borderId="3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65" fontId="1" fillId="9" borderId="1" xfId="0" applyNumberFormat="1" applyFont="1" applyFill="1" applyBorder="1" applyAlignment="1">
      <alignment horizontal="center" vertical="center" wrapText="1"/>
    </xf>
    <xf numFmtId="165" fontId="1" fillId="9" borderId="6" xfId="0" applyNumberFormat="1" applyFont="1" applyFill="1" applyBorder="1" applyAlignment="1">
      <alignment horizontal="center" vertical="center" wrapText="1"/>
    </xf>
    <xf numFmtId="3" fontId="1" fillId="9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justify" vertical="center" wrapText="1"/>
    </xf>
    <xf numFmtId="164" fontId="1" fillId="9" borderId="3" xfId="1" applyFont="1" applyFill="1" applyBorder="1" applyAlignment="1">
      <alignment horizontal="center" vertical="center" wrapText="1"/>
    </xf>
    <xf numFmtId="168" fontId="1" fillId="9" borderId="3" xfId="0" applyNumberFormat="1" applyFont="1" applyFill="1" applyBorder="1" applyAlignment="1">
      <alignment horizontal="center" vertical="center" wrapText="1"/>
    </xf>
    <xf numFmtId="164" fontId="1" fillId="9" borderId="1" xfId="1" applyFont="1" applyFill="1" applyBorder="1" applyAlignment="1">
      <alignment horizontal="center" vertical="center" wrapText="1"/>
    </xf>
    <xf numFmtId="1" fontId="1" fillId="9" borderId="1" xfId="0" applyNumberFormat="1" applyFont="1" applyFill="1" applyBorder="1" applyAlignment="1">
      <alignment horizontal="center" vertical="center" wrapText="1"/>
    </xf>
    <xf numFmtId="166" fontId="1" fillId="9" borderId="1" xfId="0" applyNumberFormat="1" applyFont="1" applyFill="1" applyBorder="1" applyAlignment="1">
      <alignment horizontal="center" vertical="center" wrapText="1"/>
    </xf>
    <xf numFmtId="164" fontId="5" fillId="9" borderId="1" xfId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4" fontId="1" fillId="9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  <xf numFmtId="165" fontId="2" fillId="2" borderId="9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FE1E-6ECA-2844-A3D1-347BE0D164AD}">
  <dimension ref="B1:AA159"/>
  <sheetViews>
    <sheetView zoomScale="70" zoomScaleNormal="70" workbookViewId="0">
      <pane ySplit="4" topLeftCell="A12" activePane="bottomLeft" state="frozen"/>
      <selection pane="bottomLeft" activeCell="I13" sqref="I13"/>
    </sheetView>
  </sheetViews>
  <sheetFormatPr baseColWidth="10" defaultColWidth="10.875" defaultRowHeight="15.75" x14ac:dyDescent="0.25"/>
  <cols>
    <col min="1" max="1" width="1.875" style="1" customWidth="1"/>
    <col min="2" max="2" width="4.625" style="11" bestFit="1" customWidth="1"/>
    <col min="3" max="3" width="16.875" style="8" customWidth="1"/>
    <col min="4" max="4" width="13.875" style="8" customWidth="1"/>
    <col min="5" max="5" width="21.625" style="16" bestFit="1" customWidth="1"/>
    <col min="6" max="6" width="21.625" style="16" customWidth="1"/>
    <col min="7" max="7" width="45.125" style="16" customWidth="1"/>
    <col min="8" max="8" width="17.875" style="17" customWidth="1"/>
    <col min="9" max="9" width="48" style="19" bestFit="1" customWidth="1"/>
    <col min="10" max="10" width="26.5" style="8" customWidth="1"/>
    <col min="11" max="11" width="15.125" style="24" customWidth="1"/>
    <col min="12" max="12" width="11" style="8" bestFit="1" customWidth="1"/>
    <col min="13" max="13" width="12.875" style="24" bestFit="1" customWidth="1"/>
    <col min="14" max="14" width="16.875" style="24" customWidth="1"/>
    <col min="15" max="15" width="7.625" style="16" customWidth="1"/>
    <col min="16" max="16" width="21.625" style="16" bestFit="1" customWidth="1"/>
    <col min="17" max="17" width="20.625" style="16" customWidth="1"/>
    <col min="18" max="18" width="23.625" style="16" customWidth="1"/>
    <col min="19" max="19" width="24.125" style="16" bestFit="1" customWidth="1"/>
    <col min="20" max="20" width="13.5" style="8" customWidth="1"/>
    <col min="21" max="21" width="21.625" style="16" bestFit="1" customWidth="1"/>
    <col min="22" max="22" width="13.625" style="24" bestFit="1" customWidth="1"/>
    <col min="23" max="23" width="17.5" style="16" bestFit="1" customWidth="1"/>
    <col min="24" max="24" width="13.5" style="18" customWidth="1"/>
    <col min="25" max="25" width="13.5" style="24" customWidth="1"/>
    <col min="26" max="26" width="13.625" style="24" bestFit="1" customWidth="1"/>
    <col min="27" max="27" width="21.875" style="8" customWidth="1"/>
    <col min="28" max="16384" width="10.875" style="1"/>
  </cols>
  <sheetData>
    <row r="1" spans="2:27" ht="16.5" thickBot="1" x14ac:dyDescent="0.3">
      <c r="G1" s="17"/>
    </row>
    <row r="2" spans="2:27" s="14" customFormat="1" ht="31.5" thickTop="1" thickBot="1" x14ac:dyDescent="0.3">
      <c r="B2" s="145" t="s">
        <v>546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6"/>
      <c r="X2" s="146"/>
      <c r="Y2" s="146"/>
      <c r="Z2" s="145"/>
      <c r="AA2" s="145"/>
    </row>
    <row r="3" spans="2:27" s="2" customFormat="1" ht="39.950000000000003" customHeight="1" thickTop="1" thickBot="1" x14ac:dyDescent="0.3">
      <c r="B3" s="141" t="s">
        <v>0</v>
      </c>
      <c r="C3" s="141" t="s">
        <v>11</v>
      </c>
      <c r="D3" s="141" t="s">
        <v>12</v>
      </c>
      <c r="E3" s="143" t="s">
        <v>160</v>
      </c>
      <c r="F3" s="143" t="s">
        <v>324</v>
      </c>
      <c r="G3" s="147" t="s">
        <v>16</v>
      </c>
      <c r="H3" s="148"/>
      <c r="I3" s="141" t="s">
        <v>21</v>
      </c>
      <c r="J3" s="141" t="s">
        <v>233</v>
      </c>
      <c r="K3" s="149" t="s">
        <v>39</v>
      </c>
      <c r="L3" s="133" t="s">
        <v>22</v>
      </c>
      <c r="M3" s="149" t="s">
        <v>23</v>
      </c>
      <c r="N3" s="150" t="s">
        <v>257</v>
      </c>
      <c r="O3" s="134" t="s">
        <v>15</v>
      </c>
      <c r="P3" s="135"/>
      <c r="Q3" s="136"/>
      <c r="R3" s="143" t="s">
        <v>161</v>
      </c>
      <c r="S3" s="143" t="s">
        <v>20</v>
      </c>
      <c r="T3" s="137" t="s">
        <v>26</v>
      </c>
      <c r="U3" s="138"/>
      <c r="V3" s="138"/>
      <c r="W3" s="133" t="s">
        <v>101</v>
      </c>
      <c r="X3" s="133"/>
      <c r="Y3" s="133"/>
      <c r="Z3" s="139" t="s">
        <v>109</v>
      </c>
      <c r="AA3" s="141" t="s">
        <v>27</v>
      </c>
    </row>
    <row r="4" spans="2:27" s="11" customFormat="1" ht="72.95" customHeight="1" thickTop="1" thickBot="1" x14ac:dyDescent="0.3">
      <c r="B4" s="142"/>
      <c r="C4" s="142"/>
      <c r="D4" s="142"/>
      <c r="E4" s="144"/>
      <c r="F4" s="144"/>
      <c r="G4" s="10" t="s">
        <v>17</v>
      </c>
      <c r="H4" s="15" t="s">
        <v>18</v>
      </c>
      <c r="I4" s="142"/>
      <c r="J4" s="142"/>
      <c r="K4" s="149"/>
      <c r="L4" s="133"/>
      <c r="M4" s="149"/>
      <c r="N4" s="140"/>
      <c r="O4" s="10" t="s">
        <v>0</v>
      </c>
      <c r="P4" s="10" t="s">
        <v>14</v>
      </c>
      <c r="Q4" s="10" t="s">
        <v>69</v>
      </c>
      <c r="R4" s="144"/>
      <c r="S4" s="144"/>
      <c r="T4" s="9" t="s">
        <v>0</v>
      </c>
      <c r="U4" s="10" t="s">
        <v>14</v>
      </c>
      <c r="V4" s="30" t="s">
        <v>25</v>
      </c>
      <c r="W4" s="23" t="s">
        <v>14</v>
      </c>
      <c r="X4" s="22" t="s">
        <v>11</v>
      </c>
      <c r="Y4" s="25" t="s">
        <v>102</v>
      </c>
      <c r="Z4" s="140"/>
      <c r="AA4" s="142"/>
    </row>
    <row r="5" spans="2:27" s="8" customFormat="1" ht="102" customHeight="1" thickTop="1" thickBot="1" x14ac:dyDescent="0.3">
      <c r="B5" s="31" t="s">
        <v>1</v>
      </c>
      <c r="C5" s="12" t="s">
        <v>13</v>
      </c>
      <c r="D5" s="3" t="s">
        <v>500</v>
      </c>
      <c r="E5" s="13"/>
      <c r="F5" s="13" t="s">
        <v>501</v>
      </c>
      <c r="G5" s="36" t="s">
        <v>361</v>
      </c>
      <c r="H5" s="5">
        <v>7604967</v>
      </c>
      <c r="I5" s="19" t="s">
        <v>515</v>
      </c>
      <c r="J5" s="3" t="s">
        <v>236</v>
      </c>
      <c r="K5" s="26">
        <v>5000000</v>
      </c>
      <c r="L5" s="3">
        <v>5</v>
      </c>
      <c r="M5" s="29">
        <f t="shared" ref="M5:M6" si="0">K5*L5</f>
        <v>25000000</v>
      </c>
      <c r="N5" s="26" t="s">
        <v>279</v>
      </c>
      <c r="O5" s="35"/>
      <c r="P5" s="4">
        <v>45328</v>
      </c>
      <c r="Q5" s="4" t="s">
        <v>71</v>
      </c>
      <c r="R5" s="4">
        <v>45328</v>
      </c>
      <c r="S5" s="4">
        <v>45473</v>
      </c>
      <c r="T5" s="3">
        <v>11</v>
      </c>
      <c r="U5" s="4">
        <v>45327</v>
      </c>
      <c r="V5" s="26">
        <f>+M5</f>
        <v>25000000</v>
      </c>
      <c r="W5" s="4"/>
      <c r="X5" s="7"/>
      <c r="Y5" s="26"/>
      <c r="Z5" s="26"/>
      <c r="AA5" s="3"/>
    </row>
    <row r="6" spans="2:27" s="8" customFormat="1" ht="64.5" thickTop="1" thickBot="1" x14ac:dyDescent="0.3">
      <c r="B6" s="31" t="s">
        <v>2</v>
      </c>
      <c r="C6" s="3" t="s">
        <v>13</v>
      </c>
      <c r="D6" s="3" t="s">
        <v>502</v>
      </c>
      <c r="E6" s="4"/>
      <c r="F6" s="13" t="s">
        <v>501</v>
      </c>
      <c r="G6" s="36" t="s">
        <v>29</v>
      </c>
      <c r="H6" s="5">
        <v>85203775</v>
      </c>
      <c r="I6" s="21" t="s">
        <v>32</v>
      </c>
      <c r="J6" s="6" t="s">
        <v>236</v>
      </c>
      <c r="K6" s="29">
        <v>5000000</v>
      </c>
      <c r="L6" s="6">
        <v>5</v>
      </c>
      <c r="M6" s="29">
        <f t="shared" si="0"/>
        <v>25000000</v>
      </c>
      <c r="N6" s="26" t="s">
        <v>278</v>
      </c>
      <c r="O6" s="35">
        <v>0</v>
      </c>
      <c r="P6" s="4">
        <v>0</v>
      </c>
      <c r="Q6" s="4" t="s">
        <v>71</v>
      </c>
      <c r="R6" s="4">
        <v>0</v>
      </c>
      <c r="S6" s="4">
        <v>45473</v>
      </c>
      <c r="T6" s="3">
        <v>12</v>
      </c>
      <c r="U6" s="4">
        <v>45327</v>
      </c>
      <c r="V6" s="26">
        <f t="shared" ref="V6:V68" si="1">+M6</f>
        <v>25000000</v>
      </c>
      <c r="W6" s="4"/>
      <c r="X6" s="7"/>
      <c r="Y6" s="26"/>
      <c r="Z6" s="28"/>
      <c r="AA6" s="34"/>
    </row>
    <row r="7" spans="2:27" s="8" customFormat="1" ht="48.75" thickTop="1" thickBot="1" x14ac:dyDescent="0.3">
      <c r="B7" s="31" t="s">
        <v>3</v>
      </c>
      <c r="C7" s="3" t="s">
        <v>13</v>
      </c>
      <c r="D7" s="3" t="s">
        <v>503</v>
      </c>
      <c r="E7" s="4"/>
      <c r="F7" s="13" t="s">
        <v>501</v>
      </c>
      <c r="G7" s="36" t="s">
        <v>504</v>
      </c>
      <c r="H7" s="5">
        <v>57441741</v>
      </c>
      <c r="I7" s="21" t="s">
        <v>516</v>
      </c>
      <c r="J7" s="6" t="s">
        <v>236</v>
      </c>
      <c r="K7" s="29">
        <v>7000000</v>
      </c>
      <c r="L7" s="6">
        <v>11</v>
      </c>
      <c r="M7" s="29">
        <f t="shared" ref="M7:M17" si="2">K7*L7</f>
        <v>77000000</v>
      </c>
      <c r="N7" s="26" t="s">
        <v>278</v>
      </c>
      <c r="O7" s="35"/>
      <c r="P7" s="4">
        <v>0</v>
      </c>
      <c r="Q7" s="4" t="s">
        <v>71</v>
      </c>
      <c r="R7" s="4">
        <v>0</v>
      </c>
      <c r="S7" s="4">
        <v>45657</v>
      </c>
      <c r="T7" s="3">
        <v>13</v>
      </c>
      <c r="U7" s="4">
        <v>45327</v>
      </c>
      <c r="V7" s="26">
        <f t="shared" si="1"/>
        <v>77000000</v>
      </c>
      <c r="W7" s="4"/>
      <c r="X7" s="7"/>
      <c r="Y7" s="26"/>
      <c r="Z7" s="28"/>
      <c r="AA7" s="34"/>
    </row>
    <row r="8" spans="2:27" s="8" customFormat="1" ht="48.75" thickTop="1" thickBot="1" x14ac:dyDescent="0.3">
      <c r="B8" s="31" t="s">
        <v>4</v>
      </c>
      <c r="C8" s="3" t="s">
        <v>13</v>
      </c>
      <c r="D8" s="3" t="s">
        <v>505</v>
      </c>
      <c r="E8" s="4"/>
      <c r="F8" s="13" t="s">
        <v>501</v>
      </c>
      <c r="G8" s="36" t="s">
        <v>506</v>
      </c>
      <c r="H8" s="5">
        <v>85477493</v>
      </c>
      <c r="I8" s="21" t="s">
        <v>200</v>
      </c>
      <c r="J8" s="6" t="s">
        <v>236</v>
      </c>
      <c r="K8" s="29">
        <v>4500000</v>
      </c>
      <c r="L8" s="6">
        <v>11</v>
      </c>
      <c r="M8" s="29">
        <f t="shared" si="2"/>
        <v>49500000</v>
      </c>
      <c r="N8" s="26" t="s">
        <v>278</v>
      </c>
      <c r="O8" s="35"/>
      <c r="P8" s="4">
        <v>0</v>
      </c>
      <c r="Q8" s="4" t="s">
        <v>71</v>
      </c>
      <c r="R8" s="4">
        <v>0</v>
      </c>
      <c r="S8" s="4">
        <v>45473</v>
      </c>
      <c r="T8" s="3">
        <v>14</v>
      </c>
      <c r="U8" s="4">
        <v>45327</v>
      </c>
      <c r="V8" s="26">
        <f t="shared" si="1"/>
        <v>49500000</v>
      </c>
      <c r="W8" s="4"/>
      <c r="X8" s="7"/>
      <c r="Y8" s="26"/>
      <c r="Z8" s="28"/>
      <c r="AA8" s="34"/>
    </row>
    <row r="9" spans="2:27" s="8" customFormat="1" ht="80.25" thickTop="1" thickBot="1" x14ac:dyDescent="0.3">
      <c r="B9" s="31" t="s">
        <v>5</v>
      </c>
      <c r="C9" s="3" t="s">
        <v>13</v>
      </c>
      <c r="D9" s="3" t="s">
        <v>507</v>
      </c>
      <c r="E9" s="4"/>
      <c r="F9" s="13" t="s">
        <v>501</v>
      </c>
      <c r="G9" s="36" t="s">
        <v>74</v>
      </c>
      <c r="H9" s="5">
        <v>22487230</v>
      </c>
      <c r="I9" s="21" t="s">
        <v>537</v>
      </c>
      <c r="J9" s="3" t="s">
        <v>236</v>
      </c>
      <c r="K9" s="26">
        <v>4500000</v>
      </c>
      <c r="L9" s="3">
        <v>5</v>
      </c>
      <c r="M9" s="26">
        <f t="shared" si="2"/>
        <v>22500000</v>
      </c>
      <c r="N9" s="26" t="s">
        <v>278</v>
      </c>
      <c r="O9" s="4"/>
      <c r="P9" s="4">
        <v>0</v>
      </c>
      <c r="Q9" s="4" t="s">
        <v>71</v>
      </c>
      <c r="R9" s="4">
        <v>0</v>
      </c>
      <c r="S9" s="4">
        <v>45473</v>
      </c>
      <c r="T9" s="3">
        <v>15</v>
      </c>
      <c r="U9" s="4">
        <v>45327</v>
      </c>
      <c r="V9" s="26">
        <f t="shared" si="1"/>
        <v>22500000</v>
      </c>
      <c r="W9" s="4"/>
      <c r="X9" s="7"/>
      <c r="Y9" s="26"/>
      <c r="Z9" s="28"/>
      <c r="AA9" s="3"/>
    </row>
    <row r="10" spans="2:27" s="8" customFormat="1" ht="80.25" thickTop="1" thickBot="1" x14ac:dyDescent="0.3">
      <c r="B10" s="31" t="s">
        <v>6</v>
      </c>
      <c r="C10" s="3" t="s">
        <v>37</v>
      </c>
      <c r="D10" s="3" t="s">
        <v>508</v>
      </c>
      <c r="E10" s="4"/>
      <c r="F10" s="13" t="s">
        <v>501</v>
      </c>
      <c r="G10" s="36" t="s">
        <v>510</v>
      </c>
      <c r="H10" s="5">
        <v>43929121</v>
      </c>
      <c r="I10" s="21" t="s">
        <v>538</v>
      </c>
      <c r="J10" s="3" t="s">
        <v>236</v>
      </c>
      <c r="K10" s="26">
        <v>4500000</v>
      </c>
      <c r="L10" s="3">
        <v>5.5</v>
      </c>
      <c r="M10" s="26">
        <f t="shared" si="2"/>
        <v>24750000</v>
      </c>
      <c r="N10" s="26" t="s">
        <v>278</v>
      </c>
      <c r="O10" s="4"/>
      <c r="P10" s="4">
        <v>0</v>
      </c>
      <c r="Q10" s="4" t="s">
        <v>71</v>
      </c>
      <c r="R10" s="4">
        <v>0</v>
      </c>
      <c r="S10" s="4">
        <v>45473</v>
      </c>
      <c r="T10" s="3">
        <v>16</v>
      </c>
      <c r="U10" s="4">
        <v>45327</v>
      </c>
      <c r="V10" s="26">
        <f t="shared" si="1"/>
        <v>24750000</v>
      </c>
      <c r="W10" s="4"/>
      <c r="X10" s="7"/>
      <c r="Y10" s="26"/>
      <c r="Z10" s="28"/>
      <c r="AA10" s="3"/>
    </row>
    <row r="11" spans="2:27" s="8" customFormat="1" ht="64.5" thickTop="1" thickBot="1" x14ac:dyDescent="0.3">
      <c r="B11" s="31" t="s">
        <v>7</v>
      </c>
      <c r="C11" s="3" t="s">
        <v>13</v>
      </c>
      <c r="D11" s="3" t="s">
        <v>509</v>
      </c>
      <c r="E11" s="4"/>
      <c r="F11" s="13" t="s">
        <v>501</v>
      </c>
      <c r="G11" s="4" t="s">
        <v>512</v>
      </c>
      <c r="H11" s="5"/>
      <c r="I11" s="20" t="s">
        <v>536</v>
      </c>
      <c r="J11" s="33" t="s">
        <v>235</v>
      </c>
      <c r="K11" s="29">
        <v>7000000</v>
      </c>
      <c r="L11" s="6">
        <v>2</v>
      </c>
      <c r="M11" s="29">
        <f t="shared" si="2"/>
        <v>14000000</v>
      </c>
      <c r="N11" s="26" t="s">
        <v>278</v>
      </c>
      <c r="O11" s="4"/>
      <c r="P11" s="4">
        <v>0</v>
      </c>
      <c r="Q11" s="4" t="s">
        <v>71</v>
      </c>
      <c r="R11" s="4">
        <v>0</v>
      </c>
      <c r="S11" s="4">
        <v>45657</v>
      </c>
      <c r="T11" s="3">
        <v>17</v>
      </c>
      <c r="U11" s="4">
        <v>45327</v>
      </c>
      <c r="V11" s="26">
        <f t="shared" si="1"/>
        <v>14000000</v>
      </c>
      <c r="W11" s="4"/>
      <c r="X11" s="7"/>
      <c r="Y11" s="26"/>
      <c r="Z11" s="28"/>
      <c r="AA11" s="3"/>
    </row>
    <row r="12" spans="2:27" s="8" customFormat="1" ht="64.5" thickTop="1" thickBot="1" x14ac:dyDescent="0.3">
      <c r="B12" s="31" t="s">
        <v>8</v>
      </c>
      <c r="C12" s="3" t="s">
        <v>13</v>
      </c>
      <c r="D12" s="3" t="s">
        <v>511</v>
      </c>
      <c r="E12" s="4"/>
      <c r="F12" s="13" t="s">
        <v>501</v>
      </c>
      <c r="G12" s="4" t="s">
        <v>514</v>
      </c>
      <c r="H12" s="5"/>
      <c r="I12" s="21" t="s">
        <v>517</v>
      </c>
      <c r="J12" s="33" t="s">
        <v>235</v>
      </c>
      <c r="K12" s="29">
        <v>4500000</v>
      </c>
      <c r="L12" s="6">
        <v>2</v>
      </c>
      <c r="M12" s="29">
        <f t="shared" si="2"/>
        <v>9000000</v>
      </c>
      <c r="N12" s="26" t="s">
        <v>278</v>
      </c>
      <c r="O12" s="4"/>
      <c r="P12" s="4">
        <v>0</v>
      </c>
      <c r="Q12" s="4" t="s">
        <v>71</v>
      </c>
      <c r="R12" s="4">
        <v>44964</v>
      </c>
      <c r="S12" s="4">
        <v>45473</v>
      </c>
      <c r="T12" s="3">
        <v>18</v>
      </c>
      <c r="U12" s="4">
        <v>45327</v>
      </c>
      <c r="V12" s="26">
        <f t="shared" si="1"/>
        <v>9000000</v>
      </c>
      <c r="W12" s="4"/>
      <c r="X12" s="7"/>
      <c r="Y12" s="26"/>
      <c r="Z12" s="28">
        <f t="shared" ref="Z12:Z36" si="3">V12-M12+Y12</f>
        <v>0</v>
      </c>
      <c r="AA12" s="3"/>
    </row>
    <row r="13" spans="2:27" s="8" customFormat="1" ht="190.5" thickTop="1" thickBot="1" x14ac:dyDescent="0.3">
      <c r="B13" s="31" t="s">
        <v>9</v>
      </c>
      <c r="C13" s="3" t="s">
        <v>13</v>
      </c>
      <c r="D13" s="3" t="s">
        <v>513</v>
      </c>
      <c r="E13" s="4"/>
      <c r="F13" s="13" t="s">
        <v>501</v>
      </c>
      <c r="G13" s="4" t="s">
        <v>519</v>
      </c>
      <c r="H13" s="5"/>
      <c r="I13" s="20" t="s">
        <v>547</v>
      </c>
      <c r="J13" s="33" t="s">
        <v>235</v>
      </c>
      <c r="K13" s="29">
        <v>4500000</v>
      </c>
      <c r="L13" s="6">
        <v>2</v>
      </c>
      <c r="M13" s="29">
        <f t="shared" si="2"/>
        <v>9000000</v>
      </c>
      <c r="N13" s="26" t="s">
        <v>278</v>
      </c>
      <c r="O13" s="4"/>
      <c r="P13" s="4">
        <v>0</v>
      </c>
      <c r="Q13" s="42" t="s">
        <v>70</v>
      </c>
      <c r="R13" s="4">
        <v>44964</v>
      </c>
      <c r="S13" s="4">
        <v>45473</v>
      </c>
      <c r="T13" s="3">
        <v>19</v>
      </c>
      <c r="U13" s="4">
        <v>45327</v>
      </c>
      <c r="V13" s="26">
        <f t="shared" si="1"/>
        <v>9000000</v>
      </c>
      <c r="W13" s="4"/>
      <c r="X13" s="7"/>
      <c r="Y13" s="26"/>
      <c r="Z13" s="28">
        <f t="shared" si="3"/>
        <v>0</v>
      </c>
      <c r="AA13" s="3"/>
    </row>
    <row r="14" spans="2:27" s="8" customFormat="1" ht="64.5" thickTop="1" thickBot="1" x14ac:dyDescent="0.3">
      <c r="B14" s="31" t="s">
        <v>10</v>
      </c>
      <c r="C14" s="3" t="s">
        <v>13</v>
      </c>
      <c r="D14" s="3" t="s">
        <v>518</v>
      </c>
      <c r="E14" s="4"/>
      <c r="F14" s="13" t="s">
        <v>501</v>
      </c>
      <c r="G14" s="4" t="s">
        <v>521</v>
      </c>
      <c r="H14" s="5"/>
      <c r="I14" s="20" t="s">
        <v>470</v>
      </c>
      <c r="J14" s="33" t="s">
        <v>235</v>
      </c>
      <c r="K14" s="37">
        <v>5500000</v>
      </c>
      <c r="L14" s="6">
        <v>4</v>
      </c>
      <c r="M14" s="37">
        <f t="shared" si="2"/>
        <v>22000000</v>
      </c>
      <c r="N14" s="38" t="s">
        <v>278</v>
      </c>
      <c r="O14" s="4"/>
      <c r="P14" s="4">
        <v>0</v>
      </c>
      <c r="Q14" s="4" t="s">
        <v>71</v>
      </c>
      <c r="R14" s="4">
        <v>0</v>
      </c>
      <c r="S14" s="4">
        <v>45473</v>
      </c>
      <c r="T14" s="3">
        <v>20</v>
      </c>
      <c r="U14" s="4">
        <v>45327</v>
      </c>
      <c r="V14" s="38">
        <f t="shared" si="1"/>
        <v>22000000</v>
      </c>
      <c r="W14" s="4"/>
      <c r="X14" s="7"/>
      <c r="Y14" s="38"/>
      <c r="Z14" s="39">
        <f t="shared" si="3"/>
        <v>0</v>
      </c>
      <c r="AA14" s="3"/>
    </row>
    <row r="15" spans="2:27" s="8" customFormat="1" ht="80.25" thickTop="1" thickBot="1" x14ac:dyDescent="0.3">
      <c r="B15" s="31" t="s">
        <v>45</v>
      </c>
      <c r="C15" s="3" t="s">
        <v>13</v>
      </c>
      <c r="D15" s="3" t="s">
        <v>520</v>
      </c>
      <c r="E15" s="4"/>
      <c r="F15" s="13" t="s">
        <v>501</v>
      </c>
      <c r="G15" s="4" t="s">
        <v>523</v>
      </c>
      <c r="H15" s="5"/>
      <c r="I15" s="21" t="s">
        <v>24</v>
      </c>
      <c r="J15" s="33" t="s">
        <v>235</v>
      </c>
      <c r="K15" s="37">
        <v>4500000</v>
      </c>
      <c r="L15" s="6">
        <v>2</v>
      </c>
      <c r="M15" s="37">
        <f t="shared" si="2"/>
        <v>9000000</v>
      </c>
      <c r="N15" s="38" t="s">
        <v>278</v>
      </c>
      <c r="O15" s="4"/>
      <c r="P15" s="4">
        <v>0</v>
      </c>
      <c r="Q15" s="4" t="s">
        <v>71</v>
      </c>
      <c r="R15" s="4">
        <v>0</v>
      </c>
      <c r="S15" s="4">
        <v>45473</v>
      </c>
      <c r="T15" s="3">
        <v>21</v>
      </c>
      <c r="U15" s="4">
        <v>45327</v>
      </c>
      <c r="V15" s="38">
        <f t="shared" si="1"/>
        <v>9000000</v>
      </c>
      <c r="W15" s="4"/>
      <c r="X15" s="7"/>
      <c r="Y15" s="38"/>
      <c r="Z15" s="39">
        <f t="shared" si="3"/>
        <v>0</v>
      </c>
      <c r="AA15" s="3"/>
    </row>
    <row r="16" spans="2:27" s="8" customFormat="1" ht="190.5" thickTop="1" thickBot="1" x14ac:dyDescent="0.3">
      <c r="B16" s="31" t="s">
        <v>46</v>
      </c>
      <c r="C16" s="3" t="s">
        <v>13</v>
      </c>
      <c r="D16" s="3" t="s">
        <v>522</v>
      </c>
      <c r="E16" s="4"/>
      <c r="F16" s="13" t="s">
        <v>501</v>
      </c>
      <c r="G16" s="4" t="s">
        <v>525</v>
      </c>
      <c r="H16" s="5"/>
      <c r="I16" s="21" t="s">
        <v>553</v>
      </c>
      <c r="J16" s="33" t="s">
        <v>235</v>
      </c>
      <c r="K16" s="37">
        <v>4500000</v>
      </c>
      <c r="L16" s="6">
        <v>2</v>
      </c>
      <c r="M16" s="37">
        <f t="shared" si="2"/>
        <v>9000000</v>
      </c>
      <c r="N16" s="38" t="s">
        <v>278</v>
      </c>
      <c r="O16" s="4"/>
      <c r="P16" s="4">
        <v>0</v>
      </c>
      <c r="Q16" s="4" t="s">
        <v>71</v>
      </c>
      <c r="R16" s="4">
        <v>0</v>
      </c>
      <c r="S16" s="4">
        <v>45473</v>
      </c>
      <c r="T16" s="3">
        <v>22</v>
      </c>
      <c r="U16" s="4">
        <v>45327</v>
      </c>
      <c r="V16" s="38">
        <f t="shared" si="1"/>
        <v>9000000</v>
      </c>
      <c r="W16" s="4"/>
      <c r="X16" s="7"/>
      <c r="Y16" s="38"/>
      <c r="Z16" s="39">
        <f t="shared" si="3"/>
        <v>0</v>
      </c>
      <c r="AA16" s="34"/>
    </row>
    <row r="17" spans="2:27" s="8" customFormat="1" ht="64.5" thickTop="1" thickBot="1" x14ac:dyDescent="0.3">
      <c r="B17" s="31" t="s">
        <v>36</v>
      </c>
      <c r="C17" s="41" t="s">
        <v>13</v>
      </c>
      <c r="D17" s="41" t="s">
        <v>524</v>
      </c>
      <c r="E17" s="42"/>
      <c r="F17" s="13" t="s">
        <v>501</v>
      </c>
      <c r="G17" s="42" t="s">
        <v>526</v>
      </c>
      <c r="H17" s="43"/>
      <c r="I17" s="21" t="s">
        <v>549</v>
      </c>
      <c r="J17" s="13" t="s">
        <v>70</v>
      </c>
      <c r="K17" s="46">
        <v>5500000</v>
      </c>
      <c r="L17" s="45">
        <v>2</v>
      </c>
      <c r="M17" s="46">
        <f t="shared" si="2"/>
        <v>11000000</v>
      </c>
      <c r="N17" s="38" t="s">
        <v>278</v>
      </c>
      <c r="O17" s="42"/>
      <c r="P17" s="42">
        <v>0</v>
      </c>
      <c r="Q17" s="42" t="s">
        <v>70</v>
      </c>
      <c r="R17" s="42">
        <v>0</v>
      </c>
      <c r="S17" s="42">
        <v>45473</v>
      </c>
      <c r="T17" s="3">
        <v>23</v>
      </c>
      <c r="U17" s="4">
        <v>45327</v>
      </c>
      <c r="V17" s="38">
        <f t="shared" si="1"/>
        <v>11000000</v>
      </c>
      <c r="W17" s="42"/>
      <c r="X17" s="47"/>
      <c r="Y17" s="48"/>
      <c r="Z17" s="39">
        <f t="shared" si="3"/>
        <v>0</v>
      </c>
      <c r="AA17" s="41"/>
    </row>
    <row r="18" spans="2:27" ht="80.25" thickTop="1" thickBot="1" x14ac:dyDescent="0.3">
      <c r="B18" s="31" t="s">
        <v>40</v>
      </c>
      <c r="C18" s="41" t="s">
        <v>13</v>
      </c>
      <c r="D18" s="3" t="s">
        <v>527</v>
      </c>
      <c r="E18" s="4"/>
      <c r="F18" s="13" t="s">
        <v>501</v>
      </c>
      <c r="G18" s="4" t="s">
        <v>529</v>
      </c>
      <c r="H18" s="5"/>
      <c r="I18" s="21" t="s">
        <v>550</v>
      </c>
      <c r="J18" s="3" t="s">
        <v>237</v>
      </c>
      <c r="K18" s="38">
        <v>4500000</v>
      </c>
      <c r="L18" s="49">
        <v>2</v>
      </c>
      <c r="M18" s="38">
        <f t="shared" ref="M18:M40" si="4">K18*L18</f>
        <v>9000000</v>
      </c>
      <c r="N18" s="38" t="s">
        <v>278</v>
      </c>
      <c r="O18" s="50"/>
      <c r="P18" s="4">
        <v>0</v>
      </c>
      <c r="Q18" s="4" t="s">
        <v>70</v>
      </c>
      <c r="R18" s="4">
        <v>0</v>
      </c>
      <c r="S18" s="4">
        <v>45473</v>
      </c>
      <c r="T18" s="3">
        <v>24</v>
      </c>
      <c r="U18" s="4">
        <v>45327</v>
      </c>
      <c r="V18" s="38">
        <f t="shared" si="1"/>
        <v>9000000</v>
      </c>
      <c r="W18" s="42"/>
      <c r="X18" s="47"/>
      <c r="Y18" s="48"/>
      <c r="Z18" s="39">
        <f t="shared" si="3"/>
        <v>0</v>
      </c>
      <c r="AA18" s="3"/>
    </row>
    <row r="19" spans="2:27" ht="96" thickTop="1" thickBot="1" x14ac:dyDescent="0.3">
      <c r="B19" s="31" t="s">
        <v>43</v>
      </c>
      <c r="C19" s="41" t="s">
        <v>13</v>
      </c>
      <c r="D19" s="3" t="s">
        <v>528</v>
      </c>
      <c r="E19" s="4"/>
      <c r="F19" s="13" t="s">
        <v>501</v>
      </c>
      <c r="G19" s="4" t="s">
        <v>535</v>
      </c>
      <c r="H19" s="5"/>
      <c r="I19" s="21" t="s">
        <v>551</v>
      </c>
      <c r="J19" s="3" t="s">
        <v>237</v>
      </c>
      <c r="K19" s="38">
        <v>4500000</v>
      </c>
      <c r="L19" s="3">
        <v>2</v>
      </c>
      <c r="M19" s="38">
        <f t="shared" si="4"/>
        <v>9000000</v>
      </c>
      <c r="N19" s="38" t="s">
        <v>278</v>
      </c>
      <c r="O19" s="4"/>
      <c r="P19" s="4">
        <v>0</v>
      </c>
      <c r="Q19" s="4" t="s">
        <v>70</v>
      </c>
      <c r="R19" s="4">
        <v>0</v>
      </c>
      <c r="S19" s="4">
        <v>45473</v>
      </c>
      <c r="T19" s="3">
        <v>25</v>
      </c>
      <c r="U19" s="4">
        <v>45327</v>
      </c>
      <c r="V19" s="38">
        <f t="shared" si="1"/>
        <v>9000000</v>
      </c>
      <c r="W19" s="42"/>
      <c r="X19" s="47"/>
      <c r="Y19" s="48"/>
      <c r="Z19" s="39">
        <f t="shared" si="3"/>
        <v>0</v>
      </c>
      <c r="AA19" s="3"/>
    </row>
    <row r="20" spans="2:27" ht="80.25" thickTop="1" thickBot="1" x14ac:dyDescent="0.3">
      <c r="B20" s="31" t="s">
        <v>44</v>
      </c>
      <c r="C20" s="3" t="s">
        <v>13</v>
      </c>
      <c r="D20" s="3" t="s">
        <v>530</v>
      </c>
      <c r="E20" s="4"/>
      <c r="F20" s="13" t="s">
        <v>501</v>
      </c>
      <c r="G20" s="4" t="s">
        <v>532</v>
      </c>
      <c r="H20" s="5"/>
      <c r="I20" s="21" t="s">
        <v>552</v>
      </c>
      <c r="J20" s="3" t="s">
        <v>237</v>
      </c>
      <c r="K20" s="38">
        <v>4500000</v>
      </c>
      <c r="L20" s="3">
        <v>2</v>
      </c>
      <c r="M20" s="38">
        <f t="shared" si="4"/>
        <v>9000000</v>
      </c>
      <c r="N20" s="38" t="s">
        <v>278</v>
      </c>
      <c r="O20" s="4"/>
      <c r="P20" s="4">
        <v>0</v>
      </c>
      <c r="Q20" s="4" t="s">
        <v>70</v>
      </c>
      <c r="R20" s="4">
        <v>0</v>
      </c>
      <c r="S20" s="4">
        <v>45473</v>
      </c>
      <c r="T20" s="3">
        <v>26</v>
      </c>
      <c r="U20" s="4">
        <v>45327</v>
      </c>
      <c r="V20" s="38">
        <f t="shared" si="1"/>
        <v>9000000</v>
      </c>
      <c r="W20" s="42"/>
      <c r="X20" s="47"/>
      <c r="Y20" s="48"/>
      <c r="Z20" s="39">
        <f t="shared" si="3"/>
        <v>0</v>
      </c>
      <c r="AA20" s="3"/>
    </row>
    <row r="21" spans="2:27" ht="111.75" thickTop="1" thickBot="1" x14ac:dyDescent="0.3">
      <c r="B21" s="27" t="s">
        <v>48</v>
      </c>
      <c r="C21" s="3" t="s">
        <v>13</v>
      </c>
      <c r="D21" s="3" t="s">
        <v>531</v>
      </c>
      <c r="E21" s="4"/>
      <c r="F21" s="13" t="s">
        <v>501</v>
      </c>
      <c r="G21" s="4" t="s">
        <v>534</v>
      </c>
      <c r="H21" s="5"/>
      <c r="I21" s="21" t="s">
        <v>554</v>
      </c>
      <c r="J21" s="3" t="s">
        <v>237</v>
      </c>
      <c r="K21" s="38">
        <v>4500000</v>
      </c>
      <c r="L21" s="3">
        <v>2</v>
      </c>
      <c r="M21" s="38">
        <f t="shared" si="4"/>
        <v>9000000</v>
      </c>
      <c r="N21" s="38" t="s">
        <v>278</v>
      </c>
      <c r="O21" s="4"/>
      <c r="P21" s="4">
        <v>0</v>
      </c>
      <c r="Q21" s="4" t="s">
        <v>70</v>
      </c>
      <c r="R21" s="4">
        <v>0</v>
      </c>
      <c r="S21" s="4">
        <v>45473</v>
      </c>
      <c r="T21" s="3">
        <v>27</v>
      </c>
      <c r="U21" s="4">
        <v>45327</v>
      </c>
      <c r="V21" s="38">
        <f t="shared" si="1"/>
        <v>9000000</v>
      </c>
      <c r="W21" s="42"/>
      <c r="X21" s="47"/>
      <c r="Y21" s="48"/>
      <c r="Z21" s="39">
        <f t="shared" si="3"/>
        <v>0</v>
      </c>
      <c r="AA21" s="3"/>
    </row>
    <row r="22" spans="2:27" ht="80.25" thickTop="1" thickBot="1" x14ac:dyDescent="0.3">
      <c r="B22" s="27" t="s">
        <v>59</v>
      </c>
      <c r="C22" s="3" t="s">
        <v>13</v>
      </c>
      <c r="D22" s="3" t="s">
        <v>533</v>
      </c>
      <c r="E22" s="4"/>
      <c r="F22" s="13" t="s">
        <v>501</v>
      </c>
      <c r="G22" s="4" t="s">
        <v>539</v>
      </c>
      <c r="H22" s="5"/>
      <c r="I22" s="21" t="s">
        <v>555</v>
      </c>
      <c r="J22" s="3" t="s">
        <v>237</v>
      </c>
      <c r="K22" s="38">
        <v>4500000</v>
      </c>
      <c r="L22" s="3">
        <v>2</v>
      </c>
      <c r="M22" s="38">
        <f t="shared" si="4"/>
        <v>9000000</v>
      </c>
      <c r="N22" s="38" t="s">
        <v>278</v>
      </c>
      <c r="O22" s="4"/>
      <c r="P22" s="4">
        <v>0</v>
      </c>
      <c r="Q22" s="4" t="s">
        <v>70</v>
      </c>
      <c r="R22" s="4">
        <v>0</v>
      </c>
      <c r="S22" s="4">
        <v>45473</v>
      </c>
      <c r="T22" s="3">
        <v>28</v>
      </c>
      <c r="U22" s="4">
        <v>45327</v>
      </c>
      <c r="V22" s="38">
        <f t="shared" si="1"/>
        <v>9000000</v>
      </c>
      <c r="W22" s="42"/>
      <c r="X22" s="47"/>
      <c r="Y22" s="48"/>
      <c r="Z22" s="39">
        <f t="shared" si="3"/>
        <v>0</v>
      </c>
      <c r="AA22" s="3"/>
    </row>
    <row r="23" spans="2:27" ht="80.25" thickTop="1" thickBot="1" x14ac:dyDescent="0.3">
      <c r="B23" s="27" t="s">
        <v>50</v>
      </c>
      <c r="C23" s="3" t="s">
        <v>13</v>
      </c>
      <c r="D23" s="3" t="s">
        <v>541</v>
      </c>
      <c r="E23" s="4"/>
      <c r="F23" s="13" t="s">
        <v>501</v>
      </c>
      <c r="G23" s="4" t="s">
        <v>540</v>
      </c>
      <c r="H23" s="5"/>
      <c r="I23" s="21" t="s">
        <v>556</v>
      </c>
      <c r="J23" s="3" t="s">
        <v>237</v>
      </c>
      <c r="K23" s="38">
        <v>4500000</v>
      </c>
      <c r="L23" s="3">
        <v>2</v>
      </c>
      <c r="M23" s="38">
        <f t="shared" si="4"/>
        <v>9000000</v>
      </c>
      <c r="N23" s="38" t="s">
        <v>278</v>
      </c>
      <c r="O23" s="4"/>
      <c r="P23" s="4">
        <v>0</v>
      </c>
      <c r="Q23" s="4" t="s">
        <v>72</v>
      </c>
      <c r="R23" s="4">
        <v>0</v>
      </c>
      <c r="S23" s="4">
        <v>45473</v>
      </c>
      <c r="T23" s="3">
        <v>29</v>
      </c>
      <c r="U23" s="4">
        <v>45327</v>
      </c>
      <c r="V23" s="38">
        <f t="shared" si="1"/>
        <v>9000000</v>
      </c>
      <c r="W23" s="4"/>
      <c r="X23" s="7"/>
      <c r="Y23" s="38"/>
      <c r="Z23" s="39">
        <f t="shared" si="3"/>
        <v>0</v>
      </c>
      <c r="AA23" s="3"/>
    </row>
    <row r="24" spans="2:27" ht="80.25" thickTop="1" thickBot="1" x14ac:dyDescent="0.3">
      <c r="B24" s="27" t="s">
        <v>54</v>
      </c>
      <c r="C24" s="3" t="s">
        <v>13</v>
      </c>
      <c r="D24" s="3" t="s">
        <v>542</v>
      </c>
      <c r="E24" s="4"/>
      <c r="F24" s="13" t="s">
        <v>501</v>
      </c>
      <c r="G24" s="4" t="s">
        <v>543</v>
      </c>
      <c r="H24" s="5"/>
      <c r="I24" s="21" t="s">
        <v>544</v>
      </c>
      <c r="J24" s="3" t="s">
        <v>237</v>
      </c>
      <c r="K24" s="38">
        <v>4500000</v>
      </c>
      <c r="L24" s="3">
        <v>2</v>
      </c>
      <c r="M24" s="38">
        <f t="shared" si="4"/>
        <v>9000000</v>
      </c>
      <c r="N24" s="38" t="s">
        <v>278</v>
      </c>
      <c r="O24" s="4"/>
      <c r="P24" s="4">
        <v>0</v>
      </c>
      <c r="Q24" s="4" t="s">
        <v>70</v>
      </c>
      <c r="R24" s="4">
        <v>0</v>
      </c>
      <c r="S24" s="4">
        <v>45473</v>
      </c>
      <c r="T24" s="3">
        <v>30</v>
      </c>
      <c r="U24" s="4">
        <v>45327</v>
      </c>
      <c r="V24" s="38">
        <f t="shared" si="1"/>
        <v>9000000</v>
      </c>
      <c r="W24" s="4"/>
      <c r="X24" s="7"/>
      <c r="Y24" s="38"/>
      <c r="Z24" s="39">
        <f t="shared" si="3"/>
        <v>0</v>
      </c>
      <c r="AA24" s="3"/>
    </row>
    <row r="25" spans="2:27" ht="190.5" thickTop="1" thickBot="1" x14ac:dyDescent="0.3">
      <c r="B25" s="27" t="s">
        <v>52</v>
      </c>
      <c r="C25" s="3" t="s">
        <v>13</v>
      </c>
      <c r="D25" s="3" t="s">
        <v>545</v>
      </c>
      <c r="E25" s="4"/>
      <c r="F25" s="13" t="s">
        <v>501</v>
      </c>
      <c r="G25" s="4" t="s">
        <v>256</v>
      </c>
      <c r="H25" s="5">
        <v>1085231305</v>
      </c>
      <c r="I25" s="21" t="s">
        <v>548</v>
      </c>
      <c r="J25" s="3" t="s">
        <v>235</v>
      </c>
      <c r="K25" s="38">
        <v>4500000</v>
      </c>
      <c r="L25" s="3">
        <v>2</v>
      </c>
      <c r="M25" s="38">
        <f t="shared" si="4"/>
        <v>9000000</v>
      </c>
      <c r="N25" s="38" t="s">
        <v>258</v>
      </c>
      <c r="O25" s="4"/>
      <c r="P25" s="4">
        <v>0</v>
      </c>
      <c r="Q25" s="4" t="s">
        <v>70</v>
      </c>
      <c r="R25" s="4">
        <v>0</v>
      </c>
      <c r="S25" s="4">
        <v>0</v>
      </c>
      <c r="T25" s="3"/>
      <c r="U25" s="4">
        <v>45327</v>
      </c>
      <c r="V25" s="38">
        <f t="shared" ref="V25" si="5">+M25</f>
        <v>9000000</v>
      </c>
      <c r="W25" s="4"/>
      <c r="X25" s="7"/>
      <c r="Y25" s="38"/>
      <c r="Z25" s="38"/>
      <c r="AA25" s="3"/>
    </row>
    <row r="26" spans="2:27" ht="80.25" thickTop="1" thickBot="1" x14ac:dyDescent="0.3">
      <c r="B26" s="27" t="s">
        <v>557</v>
      </c>
      <c r="C26" s="3" t="s">
        <v>13</v>
      </c>
      <c r="D26" s="3" t="s">
        <v>558</v>
      </c>
      <c r="E26" s="4"/>
      <c r="F26" s="13" t="s">
        <v>501</v>
      </c>
      <c r="G26" s="4" t="s">
        <v>559</v>
      </c>
      <c r="H26" s="5"/>
      <c r="I26" s="21" t="s">
        <v>414</v>
      </c>
      <c r="J26" s="3" t="s">
        <v>236</v>
      </c>
      <c r="K26" s="38">
        <v>2600000</v>
      </c>
      <c r="L26" s="3">
        <v>2</v>
      </c>
      <c r="M26" s="38">
        <f t="shared" si="4"/>
        <v>5200000</v>
      </c>
      <c r="N26" s="38" t="s">
        <v>278</v>
      </c>
      <c r="O26" s="4"/>
      <c r="P26" s="4">
        <v>44972</v>
      </c>
      <c r="Q26" s="4" t="s">
        <v>70</v>
      </c>
      <c r="R26" s="4">
        <v>44972</v>
      </c>
      <c r="S26" s="4">
        <v>45077</v>
      </c>
      <c r="T26" s="3"/>
      <c r="U26" s="4">
        <v>44963</v>
      </c>
      <c r="V26" s="38">
        <f t="shared" si="1"/>
        <v>5200000</v>
      </c>
      <c r="W26" s="4"/>
      <c r="X26" s="7"/>
      <c r="Y26" s="38"/>
      <c r="Z26" s="39">
        <f t="shared" si="3"/>
        <v>0</v>
      </c>
      <c r="AA26" s="3"/>
    </row>
    <row r="27" spans="2:27" ht="64.5" thickTop="1" thickBot="1" x14ac:dyDescent="0.3">
      <c r="B27" s="27" t="s">
        <v>61</v>
      </c>
      <c r="C27" s="3" t="s">
        <v>37</v>
      </c>
      <c r="D27" s="3" t="s">
        <v>84</v>
      </c>
      <c r="E27" s="4"/>
      <c r="F27" s="13" t="s">
        <v>501</v>
      </c>
      <c r="G27" s="4" t="s">
        <v>85</v>
      </c>
      <c r="H27" s="5"/>
      <c r="I27" s="21" t="s">
        <v>86</v>
      </c>
      <c r="J27" s="3" t="s">
        <v>236</v>
      </c>
      <c r="K27" s="38">
        <v>2800000</v>
      </c>
      <c r="L27" s="3">
        <v>2</v>
      </c>
      <c r="M27" s="38">
        <f t="shared" si="4"/>
        <v>5600000</v>
      </c>
      <c r="N27" s="38" t="s">
        <v>278</v>
      </c>
      <c r="O27" s="4"/>
      <c r="P27" s="4">
        <v>44972</v>
      </c>
      <c r="Q27" s="4" t="s">
        <v>87</v>
      </c>
      <c r="R27" s="4">
        <v>44972</v>
      </c>
      <c r="S27" s="4">
        <v>45077</v>
      </c>
      <c r="T27" s="3"/>
      <c r="U27" s="4">
        <v>44963</v>
      </c>
      <c r="V27" s="38">
        <f t="shared" si="1"/>
        <v>5600000</v>
      </c>
      <c r="W27" s="4"/>
      <c r="X27" s="7"/>
      <c r="Y27" s="38"/>
      <c r="Z27" s="39">
        <f t="shared" si="3"/>
        <v>0</v>
      </c>
      <c r="AA27" s="3"/>
    </row>
    <row r="28" spans="2:27" s="86" customFormat="1" ht="48.75" thickTop="1" thickBot="1" x14ac:dyDescent="0.3">
      <c r="B28" s="77" t="s">
        <v>63</v>
      </c>
      <c r="C28" s="78" t="s">
        <v>37</v>
      </c>
      <c r="D28" s="78" t="s">
        <v>89</v>
      </c>
      <c r="E28" s="79"/>
      <c r="F28" s="80" t="s">
        <v>501</v>
      </c>
      <c r="G28" s="79" t="s">
        <v>90</v>
      </c>
      <c r="H28" s="81"/>
      <c r="I28" s="82" t="s">
        <v>92</v>
      </c>
      <c r="J28" s="78" t="s">
        <v>236</v>
      </c>
      <c r="K28" s="83">
        <v>3000000</v>
      </c>
      <c r="L28" s="78">
        <v>4</v>
      </c>
      <c r="M28" s="83">
        <f t="shared" si="4"/>
        <v>12000000</v>
      </c>
      <c r="N28" s="83" t="s">
        <v>278</v>
      </c>
      <c r="O28" s="79"/>
      <c r="P28" s="79">
        <v>44972</v>
      </c>
      <c r="Q28" s="79" t="s">
        <v>87</v>
      </c>
      <c r="R28" s="79">
        <v>44972</v>
      </c>
      <c r="S28" s="79">
        <v>45077</v>
      </c>
      <c r="T28" s="78"/>
      <c r="U28" s="79">
        <v>44963</v>
      </c>
      <c r="V28" s="83">
        <f t="shared" si="1"/>
        <v>12000000</v>
      </c>
      <c r="W28" s="79"/>
      <c r="X28" s="84"/>
      <c r="Y28" s="83"/>
      <c r="Z28" s="85">
        <f t="shared" si="3"/>
        <v>0</v>
      </c>
      <c r="AA28" s="78"/>
    </row>
    <row r="29" spans="2:27" ht="48.75" thickTop="1" thickBot="1" x14ac:dyDescent="0.3">
      <c r="B29" s="27" t="s">
        <v>64</v>
      </c>
      <c r="C29" s="3" t="s">
        <v>37</v>
      </c>
      <c r="D29" s="3" t="s">
        <v>93</v>
      </c>
      <c r="E29" s="4"/>
      <c r="F29" s="13" t="s">
        <v>501</v>
      </c>
      <c r="G29" s="4" t="s">
        <v>94</v>
      </c>
      <c r="H29" s="5"/>
      <c r="I29" s="21" t="s">
        <v>95</v>
      </c>
      <c r="J29" s="3" t="s">
        <v>236</v>
      </c>
      <c r="K29" s="38">
        <v>2400000</v>
      </c>
      <c r="L29" s="3">
        <v>4</v>
      </c>
      <c r="M29" s="38">
        <f t="shared" si="4"/>
        <v>9600000</v>
      </c>
      <c r="N29" s="38" t="s">
        <v>278</v>
      </c>
      <c r="O29" s="4"/>
      <c r="P29" s="4">
        <v>44972</v>
      </c>
      <c r="Q29" s="4" t="s">
        <v>87</v>
      </c>
      <c r="R29" s="4">
        <v>44972</v>
      </c>
      <c r="S29" s="4">
        <v>45077</v>
      </c>
      <c r="T29" s="3"/>
      <c r="U29" s="4">
        <v>44963</v>
      </c>
      <c r="V29" s="38">
        <f t="shared" si="1"/>
        <v>9600000</v>
      </c>
      <c r="W29" s="4"/>
      <c r="X29" s="7"/>
      <c r="Y29" s="38"/>
      <c r="Z29" s="39">
        <f t="shared" si="3"/>
        <v>0</v>
      </c>
      <c r="AA29" s="3"/>
    </row>
    <row r="30" spans="2:27" ht="80.25" thickTop="1" thickBot="1" x14ac:dyDescent="0.3">
      <c r="B30" s="27" t="s">
        <v>66</v>
      </c>
      <c r="C30" s="3" t="s">
        <v>37</v>
      </c>
      <c r="D30" s="3" t="s">
        <v>97</v>
      </c>
      <c r="E30" s="4"/>
      <c r="F30" s="13" t="s">
        <v>501</v>
      </c>
      <c r="G30" s="4" t="s">
        <v>98</v>
      </c>
      <c r="H30" s="5"/>
      <c r="I30" s="21" t="s">
        <v>100</v>
      </c>
      <c r="J30" s="3" t="s">
        <v>236</v>
      </c>
      <c r="K30" s="38">
        <v>3200000</v>
      </c>
      <c r="L30" s="3">
        <v>4</v>
      </c>
      <c r="M30" s="38">
        <f t="shared" si="4"/>
        <v>12800000</v>
      </c>
      <c r="N30" s="38" t="s">
        <v>258</v>
      </c>
      <c r="O30" s="4"/>
      <c r="P30" s="4">
        <v>44973</v>
      </c>
      <c r="Q30" s="4" t="s">
        <v>87</v>
      </c>
      <c r="R30" s="4">
        <v>44973</v>
      </c>
      <c r="S30" s="4">
        <v>45093</v>
      </c>
      <c r="T30" s="3"/>
      <c r="U30" s="4">
        <v>44964</v>
      </c>
      <c r="V30" s="38">
        <f t="shared" si="1"/>
        <v>12800000</v>
      </c>
      <c r="W30" s="4"/>
      <c r="X30" s="7"/>
      <c r="Y30" s="38"/>
      <c r="Z30" s="39">
        <f t="shared" si="3"/>
        <v>0</v>
      </c>
      <c r="AA30" s="3"/>
    </row>
    <row r="31" spans="2:27" ht="96" thickTop="1" thickBot="1" x14ac:dyDescent="0.3">
      <c r="B31" s="27" t="s">
        <v>68</v>
      </c>
      <c r="C31" s="3" t="s">
        <v>37</v>
      </c>
      <c r="D31" s="3" t="s">
        <v>103</v>
      </c>
      <c r="E31" s="4"/>
      <c r="F31" s="13" t="s">
        <v>501</v>
      </c>
      <c r="G31" s="4" t="s">
        <v>104</v>
      </c>
      <c r="H31" s="5"/>
      <c r="I31" s="21" t="s">
        <v>105</v>
      </c>
      <c r="J31" s="3" t="s">
        <v>237</v>
      </c>
      <c r="K31" s="38">
        <v>3200000</v>
      </c>
      <c r="L31" s="3">
        <v>4</v>
      </c>
      <c r="M31" s="38">
        <f t="shared" si="4"/>
        <v>12800000</v>
      </c>
      <c r="N31" s="38" t="s">
        <v>258</v>
      </c>
      <c r="O31" s="4"/>
      <c r="P31" s="4">
        <v>44974</v>
      </c>
      <c r="Q31" s="4" t="s">
        <v>70</v>
      </c>
      <c r="R31" s="4">
        <v>44974</v>
      </c>
      <c r="S31" s="4">
        <v>45094</v>
      </c>
      <c r="T31" s="3"/>
      <c r="U31" s="4">
        <v>44970</v>
      </c>
      <c r="V31" s="38">
        <f t="shared" si="1"/>
        <v>12800000</v>
      </c>
      <c r="W31" s="4"/>
      <c r="X31" s="7"/>
      <c r="Y31" s="38"/>
      <c r="Z31" s="39">
        <f t="shared" si="3"/>
        <v>0</v>
      </c>
      <c r="AA31" s="3"/>
    </row>
    <row r="32" spans="2:27" ht="111.75" thickTop="1" thickBot="1" x14ac:dyDescent="0.3">
      <c r="B32" s="27" t="s">
        <v>75</v>
      </c>
      <c r="C32" s="3" t="s">
        <v>13</v>
      </c>
      <c r="D32" s="3" t="s">
        <v>112</v>
      </c>
      <c r="E32" s="4"/>
      <c r="F32" s="13" t="s">
        <v>501</v>
      </c>
      <c r="G32" s="4" t="s">
        <v>111</v>
      </c>
      <c r="H32" s="5"/>
      <c r="I32" s="21" t="s">
        <v>117</v>
      </c>
      <c r="J32" s="3" t="s">
        <v>237</v>
      </c>
      <c r="K32" s="38">
        <v>3800000</v>
      </c>
      <c r="L32" s="3">
        <v>4</v>
      </c>
      <c r="M32" s="38">
        <f t="shared" si="4"/>
        <v>15200000</v>
      </c>
      <c r="N32" s="38" t="s">
        <v>258</v>
      </c>
      <c r="O32" s="4"/>
      <c r="P32" s="4">
        <v>44978</v>
      </c>
      <c r="Q32" s="4" t="s">
        <v>70</v>
      </c>
      <c r="R32" s="4">
        <v>44978</v>
      </c>
      <c r="S32" s="4">
        <v>45098</v>
      </c>
      <c r="T32" s="3"/>
      <c r="U32" s="4">
        <v>44970</v>
      </c>
      <c r="V32" s="38">
        <f t="shared" si="1"/>
        <v>15200000</v>
      </c>
      <c r="W32" s="4"/>
      <c r="X32" s="7"/>
      <c r="Y32" s="38"/>
      <c r="Z32" s="39">
        <f t="shared" si="3"/>
        <v>0</v>
      </c>
      <c r="AA32" s="3"/>
    </row>
    <row r="33" spans="2:27" ht="64.5" thickTop="1" thickBot="1" x14ac:dyDescent="0.3">
      <c r="B33" s="27" t="s">
        <v>77</v>
      </c>
      <c r="C33" s="3" t="s">
        <v>37</v>
      </c>
      <c r="D33" s="3" t="s">
        <v>113</v>
      </c>
      <c r="E33" s="4"/>
      <c r="F33" s="13" t="s">
        <v>501</v>
      </c>
      <c r="G33" s="4" t="s">
        <v>120</v>
      </c>
      <c r="H33" s="5"/>
      <c r="I33" s="21" t="s">
        <v>121</v>
      </c>
      <c r="J33" s="3" t="s">
        <v>236</v>
      </c>
      <c r="K33" s="38">
        <v>2600000</v>
      </c>
      <c r="L33" s="3">
        <v>4</v>
      </c>
      <c r="M33" s="38">
        <f t="shared" si="4"/>
        <v>10400000</v>
      </c>
      <c r="N33" s="38" t="s">
        <v>258</v>
      </c>
      <c r="O33" s="4"/>
      <c r="P33" s="4">
        <v>44978</v>
      </c>
      <c r="Q33" s="4" t="s">
        <v>87</v>
      </c>
      <c r="R33" s="4">
        <v>44978</v>
      </c>
      <c r="S33" s="4">
        <v>45098</v>
      </c>
      <c r="T33" s="3"/>
      <c r="U33" s="4">
        <v>44973</v>
      </c>
      <c r="V33" s="38">
        <f t="shared" si="1"/>
        <v>10400000</v>
      </c>
      <c r="W33" s="4"/>
      <c r="X33" s="7"/>
      <c r="Y33" s="38"/>
      <c r="Z33" s="39">
        <f t="shared" si="3"/>
        <v>0</v>
      </c>
      <c r="AA33" s="3"/>
    </row>
    <row r="34" spans="2:27" ht="111.75" thickTop="1" thickBot="1" x14ac:dyDescent="0.3">
      <c r="B34" s="27" t="s">
        <v>81</v>
      </c>
      <c r="C34" s="3" t="s">
        <v>13</v>
      </c>
      <c r="D34" s="3" t="s">
        <v>119</v>
      </c>
      <c r="E34" s="4"/>
      <c r="F34" s="13" t="s">
        <v>501</v>
      </c>
      <c r="G34" s="4" t="s">
        <v>110</v>
      </c>
      <c r="H34" s="5"/>
      <c r="I34" s="21" t="s">
        <v>118</v>
      </c>
      <c r="J34" s="3" t="s">
        <v>237</v>
      </c>
      <c r="K34" s="38">
        <v>3500000</v>
      </c>
      <c r="L34" s="3">
        <v>4</v>
      </c>
      <c r="M34" s="38">
        <f t="shared" si="4"/>
        <v>14000000</v>
      </c>
      <c r="N34" s="38" t="s">
        <v>258</v>
      </c>
      <c r="O34" s="4"/>
      <c r="P34" s="4">
        <v>44979</v>
      </c>
      <c r="Q34" s="4" t="s">
        <v>70</v>
      </c>
      <c r="R34" s="4">
        <v>44979</v>
      </c>
      <c r="S34" s="4">
        <v>45099</v>
      </c>
      <c r="T34" s="3"/>
      <c r="U34" s="4">
        <v>44973</v>
      </c>
      <c r="V34" s="38">
        <f t="shared" si="1"/>
        <v>14000000</v>
      </c>
      <c r="W34" s="4"/>
      <c r="X34" s="7"/>
      <c r="Y34" s="38"/>
      <c r="Z34" s="38">
        <f t="shared" si="3"/>
        <v>0</v>
      </c>
      <c r="AA34" s="3"/>
    </row>
    <row r="35" spans="2:27" ht="64.5" thickTop="1" thickBot="1" x14ac:dyDescent="0.3">
      <c r="B35" s="27" t="s">
        <v>83</v>
      </c>
      <c r="C35" s="41" t="s">
        <v>37</v>
      </c>
      <c r="D35" s="41" t="s">
        <v>123</v>
      </c>
      <c r="E35" s="42"/>
      <c r="F35" s="13" t="s">
        <v>501</v>
      </c>
      <c r="G35" s="42" t="s">
        <v>124</v>
      </c>
      <c r="H35" s="43"/>
      <c r="I35" s="44" t="s">
        <v>86</v>
      </c>
      <c r="J35" s="41" t="s">
        <v>236</v>
      </c>
      <c r="K35" s="48">
        <v>2800000</v>
      </c>
      <c r="L35" s="41">
        <v>4</v>
      </c>
      <c r="M35" s="48">
        <f t="shared" si="4"/>
        <v>11200000</v>
      </c>
      <c r="N35" s="38" t="s">
        <v>258</v>
      </c>
      <c r="O35" s="42"/>
      <c r="P35" s="42">
        <v>44979</v>
      </c>
      <c r="Q35" s="42" t="s">
        <v>87</v>
      </c>
      <c r="R35" s="42">
        <v>44979</v>
      </c>
      <c r="S35" s="42">
        <v>45099</v>
      </c>
      <c r="T35" s="41"/>
      <c r="U35" s="42">
        <v>44973</v>
      </c>
      <c r="V35" s="38">
        <f t="shared" si="1"/>
        <v>11200000</v>
      </c>
      <c r="W35" s="42"/>
      <c r="X35" s="47"/>
      <c r="Y35" s="48"/>
      <c r="Z35" s="48">
        <f t="shared" si="3"/>
        <v>0</v>
      </c>
      <c r="AA35" s="41"/>
    </row>
    <row r="36" spans="2:27" ht="80.25" thickTop="1" thickBot="1" x14ac:dyDescent="0.3">
      <c r="B36" s="51" t="s">
        <v>88</v>
      </c>
      <c r="C36" s="3" t="s">
        <v>37</v>
      </c>
      <c r="D36" s="3" t="s">
        <v>126</v>
      </c>
      <c r="E36" s="4"/>
      <c r="F36" s="13" t="s">
        <v>501</v>
      </c>
      <c r="G36" s="4" t="s">
        <v>130</v>
      </c>
      <c r="H36" s="5"/>
      <c r="I36" s="21" t="s">
        <v>131</v>
      </c>
      <c r="J36" s="3" t="s">
        <v>237</v>
      </c>
      <c r="K36" s="38">
        <v>2000000</v>
      </c>
      <c r="L36" s="3">
        <v>4</v>
      </c>
      <c r="M36" s="38">
        <f t="shared" si="4"/>
        <v>8000000</v>
      </c>
      <c r="N36" s="38" t="s">
        <v>258</v>
      </c>
      <c r="O36" s="4"/>
      <c r="P36" s="4">
        <v>44984</v>
      </c>
      <c r="Q36" s="4" t="s">
        <v>70</v>
      </c>
      <c r="R36" s="4">
        <v>44984</v>
      </c>
      <c r="S36" s="4">
        <v>45104</v>
      </c>
      <c r="T36" s="3"/>
      <c r="U36" s="4">
        <v>44977</v>
      </c>
      <c r="V36" s="38">
        <f t="shared" si="1"/>
        <v>8000000</v>
      </c>
      <c r="W36" s="4"/>
      <c r="X36" s="7"/>
      <c r="Y36" s="38"/>
      <c r="Z36" s="38">
        <f t="shared" si="3"/>
        <v>0</v>
      </c>
      <c r="AA36" s="3"/>
    </row>
    <row r="37" spans="2:27" ht="80.25" thickTop="1" thickBot="1" x14ac:dyDescent="0.3">
      <c r="B37" s="51" t="s">
        <v>91</v>
      </c>
      <c r="C37" s="3" t="s">
        <v>37</v>
      </c>
      <c r="D37" s="3" t="s">
        <v>136</v>
      </c>
      <c r="E37" s="4"/>
      <c r="F37" s="13" t="s">
        <v>501</v>
      </c>
      <c r="G37" s="4" t="s">
        <v>147</v>
      </c>
      <c r="H37" s="5"/>
      <c r="I37" s="21" t="s">
        <v>132</v>
      </c>
      <c r="J37" s="3" t="s">
        <v>237</v>
      </c>
      <c r="K37" s="38">
        <v>2000000</v>
      </c>
      <c r="L37" s="3">
        <v>4</v>
      </c>
      <c r="M37" s="38">
        <f t="shared" si="4"/>
        <v>8000000</v>
      </c>
      <c r="N37" s="38" t="s">
        <v>258</v>
      </c>
      <c r="O37" s="4"/>
      <c r="P37" s="4">
        <v>44984</v>
      </c>
      <c r="Q37" s="4" t="s">
        <v>70</v>
      </c>
      <c r="R37" s="4">
        <v>44984</v>
      </c>
      <c r="S37" s="4">
        <v>45104</v>
      </c>
      <c r="T37" s="3"/>
      <c r="U37" s="4">
        <v>44977</v>
      </c>
      <c r="V37" s="38">
        <f t="shared" si="1"/>
        <v>8000000</v>
      </c>
      <c r="W37" s="4"/>
      <c r="X37" s="7"/>
      <c r="Y37" s="38"/>
      <c r="Z37" s="38"/>
      <c r="AA37" s="3"/>
    </row>
    <row r="38" spans="2:27" ht="80.25" thickTop="1" thickBot="1" x14ac:dyDescent="0.3">
      <c r="B38" s="27" t="s">
        <v>96</v>
      </c>
      <c r="C38" s="12" t="s">
        <v>37</v>
      </c>
      <c r="D38" s="3" t="s">
        <v>137</v>
      </c>
      <c r="E38" s="4"/>
      <c r="F38" s="13" t="s">
        <v>501</v>
      </c>
      <c r="G38" s="13" t="s">
        <v>148</v>
      </c>
      <c r="H38" s="52"/>
      <c r="I38" s="21" t="s">
        <v>133</v>
      </c>
      <c r="J38" s="12" t="s">
        <v>237</v>
      </c>
      <c r="K38" s="53">
        <v>2000000</v>
      </c>
      <c r="L38" s="12">
        <v>4</v>
      </c>
      <c r="M38" s="53">
        <f t="shared" si="4"/>
        <v>8000000</v>
      </c>
      <c r="N38" s="38" t="s">
        <v>258</v>
      </c>
      <c r="O38" s="13"/>
      <c r="P38" s="4">
        <v>44984</v>
      </c>
      <c r="Q38" s="13" t="s">
        <v>70</v>
      </c>
      <c r="R38" s="4">
        <v>44984</v>
      </c>
      <c r="S38" s="4">
        <v>45104</v>
      </c>
      <c r="T38" s="12"/>
      <c r="U38" s="4">
        <v>44977</v>
      </c>
      <c r="V38" s="38">
        <f t="shared" si="1"/>
        <v>8000000</v>
      </c>
      <c r="W38" s="13"/>
      <c r="X38" s="54"/>
      <c r="Y38" s="53"/>
      <c r="Z38" s="53"/>
      <c r="AA38" s="12"/>
    </row>
    <row r="39" spans="2:27" ht="80.25" thickTop="1" thickBot="1" x14ac:dyDescent="0.3">
      <c r="B39" s="27" t="s">
        <v>99</v>
      </c>
      <c r="C39" s="3" t="s">
        <v>37</v>
      </c>
      <c r="D39" s="3" t="s">
        <v>138</v>
      </c>
      <c r="E39" s="4"/>
      <c r="F39" s="13" t="s">
        <v>501</v>
      </c>
      <c r="G39" s="4" t="s">
        <v>149</v>
      </c>
      <c r="H39" s="5"/>
      <c r="I39" s="21" t="s">
        <v>134</v>
      </c>
      <c r="J39" s="3" t="s">
        <v>237</v>
      </c>
      <c r="K39" s="38">
        <v>2000000</v>
      </c>
      <c r="L39" s="3">
        <v>4</v>
      </c>
      <c r="M39" s="38">
        <f t="shared" si="4"/>
        <v>8000000</v>
      </c>
      <c r="N39" s="38" t="s">
        <v>258</v>
      </c>
      <c r="O39" s="4"/>
      <c r="P39" s="4">
        <v>44984</v>
      </c>
      <c r="Q39" s="4" t="s">
        <v>70</v>
      </c>
      <c r="R39" s="4">
        <v>44984</v>
      </c>
      <c r="S39" s="4">
        <v>45104</v>
      </c>
      <c r="T39" s="3"/>
      <c r="U39" s="4">
        <v>44977</v>
      </c>
      <c r="V39" s="38">
        <f t="shared" si="1"/>
        <v>8000000</v>
      </c>
      <c r="W39" s="4"/>
      <c r="X39" s="7"/>
      <c r="Y39" s="38"/>
      <c r="Z39" s="38"/>
      <c r="AA39" s="3"/>
    </row>
    <row r="40" spans="2:27" ht="80.25" thickTop="1" thickBot="1" x14ac:dyDescent="0.3">
      <c r="B40" s="27" t="s">
        <v>128</v>
      </c>
      <c r="C40" s="3" t="s">
        <v>37</v>
      </c>
      <c r="D40" s="3" t="s">
        <v>139</v>
      </c>
      <c r="E40" s="4"/>
      <c r="F40" s="13" t="s">
        <v>501</v>
      </c>
      <c r="G40" s="4" t="s">
        <v>150</v>
      </c>
      <c r="H40" s="5"/>
      <c r="I40" s="21" t="s">
        <v>135</v>
      </c>
      <c r="J40" s="3" t="s">
        <v>237</v>
      </c>
      <c r="K40" s="38">
        <v>2000000</v>
      </c>
      <c r="L40" s="3">
        <v>4</v>
      </c>
      <c r="M40" s="38">
        <f t="shared" si="4"/>
        <v>8000000</v>
      </c>
      <c r="N40" s="38" t="s">
        <v>258</v>
      </c>
      <c r="O40" s="4"/>
      <c r="P40" s="4">
        <v>44984</v>
      </c>
      <c r="Q40" s="4" t="s">
        <v>70</v>
      </c>
      <c r="R40" s="4">
        <v>44984</v>
      </c>
      <c r="S40" s="4">
        <v>45104</v>
      </c>
      <c r="T40" s="3"/>
      <c r="U40" s="4">
        <v>44977</v>
      </c>
      <c r="V40" s="38">
        <f t="shared" si="1"/>
        <v>8000000</v>
      </c>
      <c r="W40" s="4"/>
      <c r="X40" s="7"/>
      <c r="Y40" s="38"/>
      <c r="Z40" s="38"/>
      <c r="AA40" s="3"/>
    </row>
    <row r="41" spans="2:27" ht="86.1" customHeight="1" thickTop="1" thickBot="1" x14ac:dyDescent="0.3">
      <c r="B41" s="27" t="s">
        <v>129</v>
      </c>
      <c r="C41" s="8" t="s">
        <v>13</v>
      </c>
      <c r="D41" s="3" t="s">
        <v>140</v>
      </c>
      <c r="E41" s="4"/>
      <c r="F41" s="13" t="s">
        <v>501</v>
      </c>
      <c r="G41" s="4" t="s">
        <v>154</v>
      </c>
      <c r="H41" s="5"/>
      <c r="I41" s="21" t="s">
        <v>171</v>
      </c>
      <c r="J41" s="3" t="s">
        <v>237</v>
      </c>
      <c r="K41" s="38" t="s">
        <v>155</v>
      </c>
      <c r="L41" s="55">
        <v>45291</v>
      </c>
      <c r="M41" s="38">
        <v>325365825</v>
      </c>
      <c r="N41" s="38" t="s">
        <v>258</v>
      </c>
      <c r="O41" s="4"/>
      <c r="P41" s="4">
        <v>44985</v>
      </c>
      <c r="Q41" s="4" t="s">
        <v>169</v>
      </c>
      <c r="R41" s="4">
        <v>44985</v>
      </c>
      <c r="S41" s="4">
        <v>45107</v>
      </c>
      <c r="T41" s="3"/>
      <c r="U41" s="4">
        <v>44963</v>
      </c>
      <c r="V41" s="38">
        <f t="shared" si="1"/>
        <v>325365825</v>
      </c>
      <c r="W41" s="4"/>
      <c r="X41" s="7"/>
      <c r="Y41" s="38"/>
      <c r="Z41" s="38"/>
      <c r="AA41" s="3"/>
    </row>
    <row r="42" spans="2:27" ht="64.5" thickTop="1" thickBot="1" x14ac:dyDescent="0.3">
      <c r="B42" s="27" t="s">
        <v>107</v>
      </c>
      <c r="C42" s="3" t="s">
        <v>37</v>
      </c>
      <c r="D42" s="3" t="s">
        <v>153</v>
      </c>
      <c r="E42" s="4"/>
      <c r="F42" s="13" t="s">
        <v>501</v>
      </c>
      <c r="G42" s="4" t="s">
        <v>127</v>
      </c>
      <c r="H42" s="5"/>
      <c r="I42" s="21" t="s">
        <v>152</v>
      </c>
      <c r="J42" s="3" t="s">
        <v>237</v>
      </c>
      <c r="K42" s="38">
        <v>2600000</v>
      </c>
      <c r="L42" s="3">
        <v>4</v>
      </c>
      <c r="M42" s="38">
        <f t="shared" ref="M42:M50" si="6">K42*L42</f>
        <v>10400000</v>
      </c>
      <c r="N42" s="38" t="s">
        <v>258</v>
      </c>
      <c r="O42" s="4"/>
      <c r="P42" s="4">
        <v>44984</v>
      </c>
      <c r="Q42" s="4" t="s">
        <v>70</v>
      </c>
      <c r="R42" s="4">
        <v>44984</v>
      </c>
      <c r="S42" s="4">
        <v>45104</v>
      </c>
      <c r="T42" s="3"/>
      <c r="U42" s="4">
        <v>44977</v>
      </c>
      <c r="V42" s="38">
        <f t="shared" si="1"/>
        <v>10400000</v>
      </c>
      <c r="W42" s="4"/>
      <c r="X42" s="7"/>
      <c r="Y42" s="38"/>
      <c r="Z42" s="38"/>
      <c r="AA42" s="3"/>
    </row>
    <row r="43" spans="2:27" ht="48.75" thickTop="1" thickBot="1" x14ac:dyDescent="0.3">
      <c r="B43" s="27" t="s">
        <v>106</v>
      </c>
      <c r="C43" s="3" t="s">
        <v>37</v>
      </c>
      <c r="D43" s="3" t="s">
        <v>156</v>
      </c>
      <c r="E43" s="4"/>
      <c r="F43" s="13" t="s">
        <v>501</v>
      </c>
      <c r="G43" s="4" t="s">
        <v>157</v>
      </c>
      <c r="H43" s="5"/>
      <c r="I43" s="21" t="s">
        <v>158</v>
      </c>
      <c r="J43" s="3" t="s">
        <v>236</v>
      </c>
      <c r="K43" s="38">
        <v>2600000</v>
      </c>
      <c r="L43" s="3">
        <v>4</v>
      </c>
      <c r="M43" s="38">
        <f t="shared" si="6"/>
        <v>10400000</v>
      </c>
      <c r="N43" s="38" t="s">
        <v>258</v>
      </c>
      <c r="O43" s="4"/>
      <c r="P43" s="4">
        <v>44985</v>
      </c>
      <c r="Q43" s="4" t="s">
        <v>87</v>
      </c>
      <c r="R43" s="4">
        <v>44985</v>
      </c>
      <c r="S43" s="4">
        <v>45105</v>
      </c>
      <c r="T43" s="3"/>
      <c r="U43" s="4">
        <v>44977</v>
      </c>
      <c r="V43" s="38">
        <f t="shared" si="1"/>
        <v>10400000</v>
      </c>
      <c r="W43" s="4"/>
      <c r="X43" s="7"/>
      <c r="Y43" s="38"/>
      <c r="Z43" s="38"/>
      <c r="AA43" s="3"/>
    </row>
    <row r="44" spans="2:27" ht="64.5" thickTop="1" thickBot="1" x14ac:dyDescent="0.3">
      <c r="B44" s="27" t="s">
        <v>114</v>
      </c>
      <c r="C44" s="3" t="s">
        <v>37</v>
      </c>
      <c r="D44" s="3" t="s">
        <v>163</v>
      </c>
      <c r="E44" s="4"/>
      <c r="F44" s="13" t="s">
        <v>501</v>
      </c>
      <c r="G44" s="4" t="s">
        <v>162</v>
      </c>
      <c r="H44" s="5"/>
      <c r="I44" s="21" t="s">
        <v>168</v>
      </c>
      <c r="J44" s="3" t="s">
        <v>235</v>
      </c>
      <c r="K44" s="38">
        <v>2400000</v>
      </c>
      <c r="L44" s="3">
        <v>4</v>
      </c>
      <c r="M44" s="38">
        <f t="shared" si="6"/>
        <v>9600000</v>
      </c>
      <c r="N44" s="38" t="s">
        <v>279</v>
      </c>
      <c r="O44" s="4"/>
      <c r="P44" s="4">
        <v>44986</v>
      </c>
      <c r="Q44" s="4" t="s">
        <v>87</v>
      </c>
      <c r="R44" s="4">
        <v>44986</v>
      </c>
      <c r="S44" s="4">
        <v>45107</v>
      </c>
      <c r="T44" s="3"/>
      <c r="U44" s="4">
        <v>44984</v>
      </c>
      <c r="V44" s="38">
        <f t="shared" si="1"/>
        <v>9600000</v>
      </c>
      <c r="W44" s="4"/>
      <c r="X44" s="7"/>
      <c r="Y44" s="38"/>
      <c r="Z44" s="38"/>
      <c r="AA44" s="3"/>
    </row>
    <row r="45" spans="2:27" ht="64.5" thickTop="1" thickBot="1" x14ac:dyDescent="0.3">
      <c r="B45" s="27" t="s">
        <v>116</v>
      </c>
      <c r="C45" s="3" t="s">
        <v>13</v>
      </c>
      <c r="D45" s="3" t="s">
        <v>172</v>
      </c>
      <c r="E45" s="4"/>
      <c r="F45" s="13" t="s">
        <v>501</v>
      </c>
      <c r="G45" s="4" t="s">
        <v>173</v>
      </c>
      <c r="H45" s="5"/>
      <c r="I45" s="21" t="s">
        <v>175</v>
      </c>
      <c r="J45" s="3" t="s">
        <v>236</v>
      </c>
      <c r="K45" s="38">
        <v>4292000</v>
      </c>
      <c r="L45" s="3">
        <v>4</v>
      </c>
      <c r="M45" s="38">
        <f t="shared" si="6"/>
        <v>17168000</v>
      </c>
      <c r="N45" s="38" t="s">
        <v>279</v>
      </c>
      <c r="O45" s="4"/>
      <c r="P45" s="4">
        <v>44986</v>
      </c>
      <c r="Q45" s="4" t="s">
        <v>71</v>
      </c>
      <c r="R45" s="4">
        <v>44986</v>
      </c>
      <c r="S45" s="4">
        <v>45107</v>
      </c>
      <c r="T45" s="3"/>
      <c r="U45" s="4">
        <v>44984</v>
      </c>
      <c r="V45" s="38">
        <f t="shared" si="1"/>
        <v>17168000</v>
      </c>
      <c r="W45" s="4"/>
      <c r="X45" s="7"/>
      <c r="Y45" s="38"/>
      <c r="Z45" s="38"/>
      <c r="AA45" s="3"/>
    </row>
    <row r="46" spans="2:27" ht="64.5" thickTop="1" thickBot="1" x14ac:dyDescent="0.3">
      <c r="B46" s="27" t="s">
        <v>115</v>
      </c>
      <c r="C46" s="3" t="s">
        <v>37</v>
      </c>
      <c r="D46" s="3" t="s">
        <v>176</v>
      </c>
      <c r="E46" s="4"/>
      <c r="F46" s="13" t="s">
        <v>501</v>
      </c>
      <c r="G46" s="4" t="s">
        <v>177</v>
      </c>
      <c r="H46" s="5"/>
      <c r="I46" s="21" t="s">
        <v>178</v>
      </c>
      <c r="J46" s="3" t="s">
        <v>236</v>
      </c>
      <c r="K46" s="38">
        <v>1800000</v>
      </c>
      <c r="L46" s="3">
        <v>4</v>
      </c>
      <c r="M46" s="38">
        <f t="shared" si="6"/>
        <v>7200000</v>
      </c>
      <c r="N46" s="38" t="s">
        <v>279</v>
      </c>
      <c r="O46" s="4"/>
      <c r="P46" s="4">
        <v>44986</v>
      </c>
      <c r="Q46" s="4" t="s">
        <v>87</v>
      </c>
      <c r="R46" s="4">
        <v>44986</v>
      </c>
      <c r="S46" s="4">
        <v>45107</v>
      </c>
      <c r="T46" s="3"/>
      <c r="U46" s="4">
        <v>44984</v>
      </c>
      <c r="V46" s="38">
        <f t="shared" si="1"/>
        <v>7200000</v>
      </c>
      <c r="W46" s="4"/>
      <c r="X46" s="7"/>
      <c r="Y46" s="38"/>
      <c r="Z46" s="38"/>
      <c r="AA46" s="3"/>
    </row>
    <row r="47" spans="2:27" ht="64.5" thickTop="1" thickBot="1" x14ac:dyDescent="0.3">
      <c r="B47" s="27" t="s">
        <v>122</v>
      </c>
      <c r="C47" s="3" t="s">
        <v>37</v>
      </c>
      <c r="D47" s="3" t="s">
        <v>180</v>
      </c>
      <c r="E47" s="4"/>
      <c r="F47" s="13" t="s">
        <v>501</v>
      </c>
      <c r="G47" s="4" t="s">
        <v>181</v>
      </c>
      <c r="H47" s="5"/>
      <c r="I47" s="21" t="s">
        <v>182</v>
      </c>
      <c r="J47" s="3" t="s">
        <v>237</v>
      </c>
      <c r="K47" s="38">
        <v>2600000</v>
      </c>
      <c r="L47" s="3">
        <v>4</v>
      </c>
      <c r="M47" s="38">
        <f t="shared" si="6"/>
        <v>10400000</v>
      </c>
      <c r="N47" s="38" t="s">
        <v>279</v>
      </c>
      <c r="O47" s="4"/>
      <c r="P47" s="4">
        <v>44986</v>
      </c>
      <c r="Q47" s="4" t="s">
        <v>70</v>
      </c>
      <c r="R47" s="4">
        <v>44986</v>
      </c>
      <c r="S47" s="4">
        <v>45107</v>
      </c>
      <c r="T47" s="3"/>
      <c r="U47" s="4">
        <v>44984</v>
      </c>
      <c r="V47" s="38">
        <f t="shared" si="1"/>
        <v>10400000</v>
      </c>
      <c r="W47" s="4"/>
      <c r="X47" s="7"/>
      <c r="Y47" s="38"/>
      <c r="Z47" s="38"/>
      <c r="AA47" s="3"/>
    </row>
    <row r="48" spans="2:27" ht="96" thickTop="1" thickBot="1" x14ac:dyDescent="0.3">
      <c r="B48" s="27" t="s">
        <v>125</v>
      </c>
      <c r="C48" s="3" t="s">
        <v>37</v>
      </c>
      <c r="D48" s="3" t="s">
        <v>186</v>
      </c>
      <c r="E48" s="4"/>
      <c r="F48" s="13" t="s">
        <v>501</v>
      </c>
      <c r="G48" s="4" t="s">
        <v>185</v>
      </c>
      <c r="H48" s="5"/>
      <c r="I48" s="21" t="s">
        <v>190</v>
      </c>
      <c r="J48" s="3" t="s">
        <v>237</v>
      </c>
      <c r="K48" s="38">
        <v>2200000</v>
      </c>
      <c r="L48" s="3">
        <v>4</v>
      </c>
      <c r="M48" s="38">
        <f t="shared" si="6"/>
        <v>8800000</v>
      </c>
      <c r="N48" s="38" t="s">
        <v>279</v>
      </c>
      <c r="O48" s="4"/>
      <c r="P48" s="4">
        <v>44987</v>
      </c>
      <c r="Q48" s="4" t="s">
        <v>70</v>
      </c>
      <c r="R48" s="4">
        <v>44987</v>
      </c>
      <c r="S48" s="4">
        <v>45107</v>
      </c>
      <c r="T48" s="3"/>
      <c r="U48" s="4">
        <v>44984</v>
      </c>
      <c r="V48" s="38">
        <f t="shared" si="1"/>
        <v>8800000</v>
      </c>
      <c r="W48" s="4"/>
      <c r="X48" s="7"/>
      <c r="Y48" s="38"/>
      <c r="Z48" s="38"/>
      <c r="AA48" s="27" t="s">
        <v>188</v>
      </c>
    </row>
    <row r="49" spans="2:27" ht="64.5" thickTop="1" thickBot="1" x14ac:dyDescent="0.3">
      <c r="B49" s="27" t="s">
        <v>164</v>
      </c>
      <c r="C49" s="3" t="s">
        <v>13</v>
      </c>
      <c r="D49" s="3" t="s">
        <v>192</v>
      </c>
      <c r="E49" s="4"/>
      <c r="F49" s="13" t="s">
        <v>501</v>
      </c>
      <c r="G49" s="4" t="s">
        <v>193</v>
      </c>
      <c r="H49" s="5"/>
      <c r="I49" s="21" t="s">
        <v>194</v>
      </c>
      <c r="J49" s="3" t="s">
        <v>235</v>
      </c>
      <c r="K49" s="38">
        <v>5500000</v>
      </c>
      <c r="L49" s="3">
        <v>4</v>
      </c>
      <c r="M49" s="38">
        <f t="shared" si="6"/>
        <v>22000000</v>
      </c>
      <c r="N49" s="38" t="s">
        <v>279</v>
      </c>
      <c r="O49" s="4"/>
      <c r="P49" s="4">
        <v>44988</v>
      </c>
      <c r="Q49" s="4" t="s">
        <v>71</v>
      </c>
      <c r="R49" s="4">
        <v>44988</v>
      </c>
      <c r="S49" s="4">
        <v>45107</v>
      </c>
      <c r="T49" s="3"/>
      <c r="U49" s="4">
        <v>44984</v>
      </c>
      <c r="V49" s="38">
        <f t="shared" si="1"/>
        <v>22000000</v>
      </c>
      <c r="W49" s="4"/>
      <c r="X49" s="7"/>
      <c r="Y49" s="38"/>
      <c r="Z49" s="38"/>
      <c r="AA49" s="3"/>
    </row>
    <row r="50" spans="2:27" ht="80.25" thickTop="1" thickBot="1" x14ac:dyDescent="0.3">
      <c r="B50" s="27" t="s">
        <v>165</v>
      </c>
      <c r="C50" s="3" t="s">
        <v>37</v>
      </c>
      <c r="D50" s="3" t="s">
        <v>195</v>
      </c>
      <c r="E50" s="4"/>
      <c r="F50" s="13" t="s">
        <v>501</v>
      </c>
      <c r="G50" s="4" t="s">
        <v>197</v>
      </c>
      <c r="H50" s="5"/>
      <c r="I50" s="21" t="s">
        <v>199</v>
      </c>
      <c r="J50" s="3" t="s">
        <v>236</v>
      </c>
      <c r="K50" s="38">
        <v>2600000</v>
      </c>
      <c r="L50" s="3">
        <v>4</v>
      </c>
      <c r="M50" s="38">
        <f t="shared" si="6"/>
        <v>10400000</v>
      </c>
      <c r="N50" s="38" t="s">
        <v>279</v>
      </c>
      <c r="O50" s="4"/>
      <c r="P50" s="4">
        <v>44988</v>
      </c>
      <c r="Q50" s="4" t="s">
        <v>87</v>
      </c>
      <c r="R50" s="4">
        <v>44988</v>
      </c>
      <c r="S50" s="4">
        <v>45107</v>
      </c>
      <c r="T50" s="3"/>
      <c r="U50" s="4">
        <v>44984</v>
      </c>
      <c r="V50" s="38">
        <f t="shared" si="1"/>
        <v>10400000</v>
      </c>
      <c r="W50" s="4"/>
      <c r="X50" s="7"/>
      <c r="Y50" s="38"/>
      <c r="Z50" s="38"/>
      <c r="AA50" s="3"/>
    </row>
    <row r="51" spans="2:27" ht="48.75" thickTop="1" thickBot="1" x14ac:dyDescent="0.3">
      <c r="B51" s="27" t="s">
        <v>166</v>
      </c>
      <c r="C51" s="3" t="s">
        <v>13</v>
      </c>
      <c r="D51" s="3" t="s">
        <v>205</v>
      </c>
      <c r="E51" s="4"/>
      <c r="F51" s="13" t="s">
        <v>501</v>
      </c>
      <c r="G51" s="4" t="s">
        <v>196</v>
      </c>
      <c r="H51" s="5"/>
      <c r="I51" s="21" t="s">
        <v>200</v>
      </c>
      <c r="J51" s="3" t="s">
        <v>236</v>
      </c>
      <c r="K51" s="38">
        <v>3000000</v>
      </c>
      <c r="L51" s="3">
        <v>4</v>
      </c>
      <c r="M51" s="38">
        <f t="shared" ref="M51:M65" si="7">K51*L51</f>
        <v>12000000</v>
      </c>
      <c r="N51" s="38" t="s">
        <v>278</v>
      </c>
      <c r="O51" s="4"/>
      <c r="P51" s="4">
        <v>44991</v>
      </c>
      <c r="Q51" s="4" t="s">
        <v>71</v>
      </c>
      <c r="R51" s="4">
        <v>44991</v>
      </c>
      <c r="S51" s="4">
        <v>45107</v>
      </c>
      <c r="T51" s="3"/>
      <c r="U51" s="4">
        <v>44984</v>
      </c>
      <c r="V51" s="38">
        <f t="shared" si="1"/>
        <v>12000000</v>
      </c>
      <c r="W51" s="4"/>
      <c r="X51" s="7"/>
      <c r="Y51" s="38"/>
      <c r="Z51" s="38"/>
      <c r="AA51" s="3"/>
    </row>
    <row r="52" spans="2:27" ht="96" thickTop="1" thickBot="1" x14ac:dyDescent="0.3">
      <c r="B52" s="27" t="s">
        <v>167</v>
      </c>
      <c r="C52" s="3" t="s">
        <v>37</v>
      </c>
      <c r="D52" s="3" t="s">
        <v>202</v>
      </c>
      <c r="E52" s="4"/>
      <c r="F52" s="13" t="s">
        <v>501</v>
      </c>
      <c r="G52" s="4" t="s">
        <v>208</v>
      </c>
      <c r="H52" s="5"/>
      <c r="I52" s="21" t="s">
        <v>209</v>
      </c>
      <c r="J52" s="3" t="s">
        <v>236</v>
      </c>
      <c r="K52" s="38">
        <v>3200000</v>
      </c>
      <c r="L52" s="3">
        <v>4</v>
      </c>
      <c r="M52" s="38">
        <f t="shared" si="7"/>
        <v>12800000</v>
      </c>
      <c r="N52" s="38" t="s">
        <v>278</v>
      </c>
      <c r="O52" s="4"/>
      <c r="P52" s="4">
        <v>44992</v>
      </c>
      <c r="Q52" s="4" t="s">
        <v>87</v>
      </c>
      <c r="R52" s="4">
        <v>44991</v>
      </c>
      <c r="S52" s="4">
        <v>45107</v>
      </c>
      <c r="T52" s="3"/>
      <c r="U52" s="4">
        <v>44991</v>
      </c>
      <c r="V52" s="38">
        <f t="shared" si="1"/>
        <v>12800000</v>
      </c>
      <c r="W52" s="4"/>
      <c r="X52" s="7"/>
      <c r="Y52" s="38"/>
      <c r="Z52" s="38"/>
      <c r="AA52" s="3"/>
    </row>
    <row r="53" spans="2:27" ht="89.1" customHeight="1" thickTop="1" thickBot="1" x14ac:dyDescent="0.3">
      <c r="B53" s="27" t="s">
        <v>151</v>
      </c>
      <c r="C53" s="3" t="s">
        <v>37</v>
      </c>
      <c r="D53" s="3" t="s">
        <v>210</v>
      </c>
      <c r="E53" s="4"/>
      <c r="F53" s="13" t="s">
        <v>501</v>
      </c>
      <c r="G53" s="4" t="s">
        <v>204</v>
      </c>
      <c r="H53" s="5"/>
      <c r="I53" s="21" t="s">
        <v>214</v>
      </c>
      <c r="J53" s="3" t="s">
        <v>236</v>
      </c>
      <c r="K53" s="38">
        <v>1800000</v>
      </c>
      <c r="L53" s="3">
        <v>4</v>
      </c>
      <c r="M53" s="38">
        <f t="shared" si="7"/>
        <v>7200000</v>
      </c>
      <c r="N53" s="38" t="s">
        <v>278</v>
      </c>
      <c r="O53" s="3"/>
      <c r="P53" s="4">
        <v>44993</v>
      </c>
      <c r="Q53" s="3" t="s">
        <v>87</v>
      </c>
      <c r="R53" s="4">
        <v>44993</v>
      </c>
      <c r="S53" s="4">
        <v>45107</v>
      </c>
      <c r="T53" s="3"/>
      <c r="U53" s="4">
        <v>44991</v>
      </c>
      <c r="V53" s="38">
        <f t="shared" si="1"/>
        <v>7200000</v>
      </c>
      <c r="W53" s="4"/>
      <c r="X53" s="7"/>
      <c r="Y53" s="38"/>
      <c r="Z53" s="38"/>
      <c r="AA53" s="3"/>
    </row>
    <row r="54" spans="2:27" ht="64.5" thickTop="1" thickBot="1" x14ac:dyDescent="0.3">
      <c r="B54" s="27" t="s">
        <v>141</v>
      </c>
      <c r="C54" s="3" t="s">
        <v>37</v>
      </c>
      <c r="D54" s="3" t="s">
        <v>211</v>
      </c>
      <c r="E54" s="4"/>
      <c r="F54" s="13" t="s">
        <v>501</v>
      </c>
      <c r="G54" s="4" t="s">
        <v>213</v>
      </c>
      <c r="H54" s="5"/>
      <c r="I54" s="21" t="s">
        <v>216</v>
      </c>
      <c r="J54" s="3" t="s">
        <v>236</v>
      </c>
      <c r="K54" s="38">
        <v>2000000</v>
      </c>
      <c r="L54" s="3">
        <v>4</v>
      </c>
      <c r="M54" s="38">
        <f t="shared" si="7"/>
        <v>8000000</v>
      </c>
      <c r="N54" s="38" t="s">
        <v>278</v>
      </c>
      <c r="O54" s="4"/>
      <c r="P54" s="4">
        <v>44998</v>
      </c>
      <c r="Q54" s="4" t="s">
        <v>87</v>
      </c>
      <c r="R54" s="4">
        <v>44998</v>
      </c>
      <c r="S54" s="4">
        <v>45107</v>
      </c>
      <c r="T54" s="3"/>
      <c r="U54" s="4">
        <v>44991</v>
      </c>
      <c r="V54" s="38">
        <f t="shared" si="1"/>
        <v>8000000</v>
      </c>
      <c r="W54" s="4"/>
      <c r="X54" s="7"/>
      <c r="Y54" s="38"/>
      <c r="Z54" s="38"/>
      <c r="AA54" s="3"/>
    </row>
    <row r="55" spans="2:27" ht="143.25" thickTop="1" thickBot="1" x14ac:dyDescent="0.3">
      <c r="B55" s="27" t="s">
        <v>142</v>
      </c>
      <c r="C55" s="3" t="s">
        <v>13</v>
      </c>
      <c r="D55" s="3" t="s">
        <v>212</v>
      </c>
      <c r="E55" s="4"/>
      <c r="F55" s="13" t="s">
        <v>501</v>
      </c>
      <c r="G55" s="4" t="s">
        <v>217</v>
      </c>
      <c r="H55" s="5"/>
      <c r="I55" s="21" t="s">
        <v>220</v>
      </c>
      <c r="J55" s="41" t="s">
        <v>237</v>
      </c>
      <c r="K55" s="38">
        <v>5500000</v>
      </c>
      <c r="L55" s="3">
        <v>4</v>
      </c>
      <c r="M55" s="38">
        <f t="shared" si="7"/>
        <v>22000000</v>
      </c>
      <c r="N55" s="38" t="s">
        <v>278</v>
      </c>
      <c r="O55" s="4"/>
      <c r="P55" s="4">
        <v>44998</v>
      </c>
      <c r="Q55" s="4" t="s">
        <v>169</v>
      </c>
      <c r="R55" s="4">
        <v>44998</v>
      </c>
      <c r="S55" s="4">
        <v>45107</v>
      </c>
      <c r="T55" s="3"/>
      <c r="U55" s="4">
        <v>44977</v>
      </c>
      <c r="V55" s="38">
        <f t="shared" si="1"/>
        <v>22000000</v>
      </c>
      <c r="W55" s="4"/>
      <c r="X55" s="7"/>
      <c r="Y55" s="38"/>
      <c r="Z55" s="38"/>
      <c r="AA55" s="3"/>
    </row>
    <row r="56" spans="2:27" ht="127.5" thickTop="1" thickBot="1" x14ac:dyDescent="0.3">
      <c r="B56" s="27" t="s">
        <v>143</v>
      </c>
      <c r="C56" s="3" t="s">
        <v>37</v>
      </c>
      <c r="D56" s="3" t="s">
        <v>226</v>
      </c>
      <c r="E56" s="4"/>
      <c r="F56" s="13" t="s">
        <v>501</v>
      </c>
      <c r="G56" s="4" t="s">
        <v>223</v>
      </c>
      <c r="H56" s="5"/>
      <c r="I56" s="19" t="s">
        <v>224</v>
      </c>
      <c r="J56" s="3" t="s">
        <v>237</v>
      </c>
      <c r="K56" s="37">
        <v>10500000</v>
      </c>
      <c r="L56" s="3">
        <v>9</v>
      </c>
      <c r="M56" s="38">
        <f t="shared" si="7"/>
        <v>94500000</v>
      </c>
      <c r="N56" s="38" t="s">
        <v>258</v>
      </c>
      <c r="O56" s="56"/>
      <c r="P56" s="4">
        <v>45001</v>
      </c>
      <c r="Q56" s="4" t="s">
        <v>225</v>
      </c>
      <c r="R56" s="4">
        <v>45001</v>
      </c>
      <c r="S56" s="4">
        <v>45291</v>
      </c>
      <c r="T56" s="27"/>
      <c r="U56" s="4">
        <v>44991</v>
      </c>
      <c r="V56" s="38">
        <f t="shared" si="1"/>
        <v>94500000</v>
      </c>
      <c r="W56" s="4"/>
      <c r="X56" s="7"/>
      <c r="Y56" s="38"/>
      <c r="Z56" s="38"/>
      <c r="AA56" s="57" t="s">
        <v>238</v>
      </c>
    </row>
    <row r="57" spans="2:27" ht="159" thickTop="1" thickBot="1" x14ac:dyDescent="0.3">
      <c r="B57" s="27" t="s">
        <v>144</v>
      </c>
      <c r="C57" s="3" t="s">
        <v>37</v>
      </c>
      <c r="D57" s="3" t="s">
        <v>227</v>
      </c>
      <c r="E57" s="4"/>
      <c r="F57" s="13" t="s">
        <v>501</v>
      </c>
      <c r="G57" s="4" t="s">
        <v>228</v>
      </c>
      <c r="H57" s="5"/>
      <c r="I57" s="21" t="s">
        <v>232</v>
      </c>
      <c r="J57" s="12" t="s">
        <v>237</v>
      </c>
      <c r="K57" s="38">
        <v>2552000</v>
      </c>
      <c r="L57" s="3">
        <v>4</v>
      </c>
      <c r="M57" s="38">
        <f t="shared" si="7"/>
        <v>10208000</v>
      </c>
      <c r="N57" s="38" t="s">
        <v>278</v>
      </c>
      <c r="O57" s="4"/>
      <c r="P57" s="4">
        <v>45001</v>
      </c>
      <c r="Q57" s="4" t="s">
        <v>169</v>
      </c>
      <c r="R57" s="4">
        <v>45001</v>
      </c>
      <c r="S57" s="4">
        <v>45107</v>
      </c>
      <c r="T57" s="3"/>
      <c r="U57" s="4">
        <v>44977</v>
      </c>
      <c r="V57" s="38">
        <f t="shared" si="1"/>
        <v>10208000</v>
      </c>
      <c r="W57" s="4"/>
      <c r="X57" s="7"/>
      <c r="Y57" s="38"/>
      <c r="Z57" s="38"/>
      <c r="AA57" s="57" t="s">
        <v>238</v>
      </c>
    </row>
    <row r="58" spans="2:27" ht="190.5" thickTop="1" thickBot="1" x14ac:dyDescent="0.3">
      <c r="B58" s="27" t="s">
        <v>145</v>
      </c>
      <c r="C58" s="3" t="s">
        <v>13</v>
      </c>
      <c r="D58" s="3" t="s">
        <v>229</v>
      </c>
      <c r="E58" s="4"/>
      <c r="F58" s="13" t="s">
        <v>501</v>
      </c>
      <c r="G58" s="4" t="s">
        <v>203</v>
      </c>
      <c r="H58" s="5"/>
      <c r="I58" s="21" t="s">
        <v>239</v>
      </c>
      <c r="J58" s="3" t="s">
        <v>235</v>
      </c>
      <c r="K58" s="38">
        <v>3500000</v>
      </c>
      <c r="L58" s="3">
        <v>4</v>
      </c>
      <c r="M58" s="38">
        <f t="shared" si="7"/>
        <v>14000000</v>
      </c>
      <c r="N58" s="38" t="s">
        <v>278</v>
      </c>
      <c r="O58" s="4"/>
      <c r="P58" s="4">
        <v>45001</v>
      </c>
      <c r="Q58" s="4" t="s">
        <v>70</v>
      </c>
      <c r="R58" s="4">
        <v>45001</v>
      </c>
      <c r="S58" s="4">
        <v>45107</v>
      </c>
      <c r="T58" s="3"/>
      <c r="U58" s="4">
        <v>44991</v>
      </c>
      <c r="V58" s="38">
        <f t="shared" si="1"/>
        <v>14000000</v>
      </c>
      <c r="W58" s="4"/>
      <c r="X58" s="7"/>
      <c r="Y58" s="38"/>
      <c r="Z58" s="38"/>
      <c r="AA58" s="57" t="s">
        <v>238</v>
      </c>
    </row>
    <row r="59" spans="2:27" ht="111.75" thickTop="1" thickBot="1" x14ac:dyDescent="0.3">
      <c r="B59" s="27" t="s">
        <v>146</v>
      </c>
      <c r="C59" s="3" t="s">
        <v>37</v>
      </c>
      <c r="D59" s="3" t="s">
        <v>240</v>
      </c>
      <c r="E59" s="4"/>
      <c r="F59" s="13" t="s">
        <v>501</v>
      </c>
      <c r="G59" s="4" t="s">
        <v>241</v>
      </c>
      <c r="H59" s="5"/>
      <c r="I59" s="21" t="s">
        <v>250</v>
      </c>
      <c r="J59" s="3" t="s">
        <v>236</v>
      </c>
      <c r="K59" s="38">
        <v>2400000</v>
      </c>
      <c r="L59" s="3">
        <v>4</v>
      </c>
      <c r="M59" s="38">
        <f t="shared" si="7"/>
        <v>9600000</v>
      </c>
      <c r="N59" s="38" t="s">
        <v>278</v>
      </c>
      <c r="O59" s="4"/>
      <c r="P59" s="4">
        <v>45002</v>
      </c>
      <c r="Q59" s="4" t="s">
        <v>87</v>
      </c>
      <c r="R59" s="4">
        <v>45002</v>
      </c>
      <c r="S59" s="4">
        <v>45107</v>
      </c>
      <c r="T59" s="3"/>
      <c r="U59" s="4">
        <v>44991</v>
      </c>
      <c r="V59" s="38">
        <f t="shared" si="1"/>
        <v>9600000</v>
      </c>
      <c r="W59" s="4"/>
      <c r="X59" s="7"/>
      <c r="Y59" s="38"/>
      <c r="Z59" s="38"/>
      <c r="AA59" s="3" t="s">
        <v>238</v>
      </c>
    </row>
    <row r="60" spans="2:27" ht="143.25" thickTop="1" thickBot="1" x14ac:dyDescent="0.3">
      <c r="B60" s="27" t="s">
        <v>159</v>
      </c>
      <c r="C60" s="3" t="s">
        <v>13</v>
      </c>
      <c r="D60" s="3" t="s">
        <v>244</v>
      </c>
      <c r="E60" s="4"/>
      <c r="F60" s="13" t="s">
        <v>501</v>
      </c>
      <c r="G60" s="4" t="s">
        <v>248</v>
      </c>
      <c r="H60" s="5"/>
      <c r="I60" s="21" t="s">
        <v>251</v>
      </c>
      <c r="J60" s="3" t="s">
        <v>237</v>
      </c>
      <c r="K60" s="38">
        <v>4292000</v>
      </c>
      <c r="L60" s="3">
        <v>4</v>
      </c>
      <c r="M60" s="38">
        <f t="shared" si="7"/>
        <v>17168000</v>
      </c>
      <c r="N60" s="38" t="s">
        <v>278</v>
      </c>
      <c r="O60" s="4"/>
      <c r="P60" s="4">
        <v>45002</v>
      </c>
      <c r="Q60" s="4" t="s">
        <v>169</v>
      </c>
      <c r="R60" s="4">
        <v>45002</v>
      </c>
      <c r="S60" s="4">
        <v>45107</v>
      </c>
      <c r="T60" s="3"/>
      <c r="U60" s="4">
        <v>44977</v>
      </c>
      <c r="V60" s="38">
        <f t="shared" si="1"/>
        <v>17168000</v>
      </c>
      <c r="W60" s="4"/>
      <c r="X60" s="7"/>
      <c r="Y60" s="38"/>
      <c r="Z60" s="38"/>
      <c r="AA60" s="3" t="s">
        <v>238</v>
      </c>
    </row>
    <row r="61" spans="2:27" ht="143.25" thickTop="1" thickBot="1" x14ac:dyDescent="0.3">
      <c r="B61" s="27" t="s">
        <v>184</v>
      </c>
      <c r="C61" s="3" t="s">
        <v>13</v>
      </c>
      <c r="D61" s="3" t="s">
        <v>245</v>
      </c>
      <c r="E61" s="4"/>
      <c r="F61" s="13" t="s">
        <v>501</v>
      </c>
      <c r="G61" s="4" t="s">
        <v>249</v>
      </c>
      <c r="H61" s="5"/>
      <c r="I61" s="21" t="s">
        <v>252</v>
      </c>
      <c r="J61" s="3" t="s">
        <v>237</v>
      </c>
      <c r="K61" s="38">
        <v>4292000</v>
      </c>
      <c r="L61" s="3">
        <v>4</v>
      </c>
      <c r="M61" s="38">
        <f t="shared" si="7"/>
        <v>17168000</v>
      </c>
      <c r="N61" s="38" t="s">
        <v>278</v>
      </c>
      <c r="O61" s="4"/>
      <c r="P61" s="4">
        <v>45002</v>
      </c>
      <c r="Q61" s="4" t="s">
        <v>169</v>
      </c>
      <c r="R61" s="4">
        <v>45002</v>
      </c>
      <c r="S61" s="4">
        <v>45107</v>
      </c>
      <c r="T61" s="3"/>
      <c r="U61" s="4">
        <v>44977</v>
      </c>
      <c r="V61" s="38">
        <f t="shared" si="1"/>
        <v>17168000</v>
      </c>
      <c r="W61" s="4"/>
      <c r="X61" s="7"/>
      <c r="Y61" s="38"/>
      <c r="Z61" s="38"/>
      <c r="AA61" s="3" t="s">
        <v>238</v>
      </c>
    </row>
    <row r="62" spans="2:27" ht="111.75" thickTop="1" thickBot="1" x14ac:dyDescent="0.3">
      <c r="B62" s="27" t="s">
        <v>189</v>
      </c>
      <c r="C62" s="3" t="s">
        <v>37</v>
      </c>
      <c r="D62" s="3" t="s">
        <v>246</v>
      </c>
      <c r="E62" s="4"/>
      <c r="F62" s="13" t="s">
        <v>501</v>
      </c>
      <c r="G62" s="4" t="s">
        <v>253</v>
      </c>
      <c r="H62" s="5"/>
      <c r="I62" s="21" t="s">
        <v>254</v>
      </c>
      <c r="J62" s="3" t="s">
        <v>237</v>
      </c>
      <c r="K62" s="38">
        <v>2800000</v>
      </c>
      <c r="L62" s="3">
        <v>4</v>
      </c>
      <c r="M62" s="38">
        <f t="shared" si="7"/>
        <v>11200000</v>
      </c>
      <c r="N62" s="38" t="s">
        <v>278</v>
      </c>
      <c r="O62" s="4"/>
      <c r="P62" s="4">
        <v>45002</v>
      </c>
      <c r="Q62" s="4" t="s">
        <v>70</v>
      </c>
      <c r="R62" s="4">
        <v>45002</v>
      </c>
      <c r="S62" s="4">
        <v>45107</v>
      </c>
      <c r="T62" s="3"/>
      <c r="U62" s="4">
        <v>44991</v>
      </c>
      <c r="V62" s="38">
        <f t="shared" si="1"/>
        <v>11200000</v>
      </c>
      <c r="W62" s="4"/>
      <c r="X62" s="7"/>
      <c r="Y62" s="38"/>
      <c r="Z62" s="38"/>
      <c r="AA62" s="3" t="s">
        <v>238</v>
      </c>
    </row>
    <row r="63" spans="2:27" ht="206.25" thickTop="1" thickBot="1" x14ac:dyDescent="0.3">
      <c r="B63" s="27" t="s">
        <v>170</v>
      </c>
      <c r="C63" s="3" t="s">
        <v>37</v>
      </c>
      <c r="D63" s="3" t="s">
        <v>247</v>
      </c>
      <c r="E63" s="4"/>
      <c r="F63" s="13" t="s">
        <v>501</v>
      </c>
      <c r="G63" s="4" t="s">
        <v>256</v>
      </c>
      <c r="H63" s="5"/>
      <c r="I63" s="21" t="s">
        <v>264</v>
      </c>
      <c r="J63" s="3" t="s">
        <v>235</v>
      </c>
      <c r="K63" s="38">
        <v>2800000</v>
      </c>
      <c r="L63" s="3">
        <v>4</v>
      </c>
      <c r="M63" s="38">
        <f t="shared" si="7"/>
        <v>11200000</v>
      </c>
      <c r="N63" s="38" t="s">
        <v>258</v>
      </c>
      <c r="O63" s="4"/>
      <c r="P63" s="4">
        <v>45006</v>
      </c>
      <c r="Q63" s="4" t="s">
        <v>70</v>
      </c>
      <c r="R63" s="4">
        <v>45006</v>
      </c>
      <c r="S63" s="4">
        <v>45128</v>
      </c>
      <c r="T63" s="3"/>
      <c r="U63" s="4">
        <v>45001</v>
      </c>
      <c r="V63" s="38">
        <f t="shared" si="1"/>
        <v>11200000</v>
      </c>
      <c r="W63" s="4"/>
      <c r="X63" s="7"/>
      <c r="Y63" s="38"/>
      <c r="Z63" s="38"/>
      <c r="AA63" s="3"/>
    </row>
    <row r="64" spans="2:27" ht="127.5" thickTop="1" thickBot="1" x14ac:dyDescent="0.3">
      <c r="B64" s="27" t="s">
        <v>174</v>
      </c>
      <c r="C64" s="3" t="s">
        <v>37</v>
      </c>
      <c r="D64" s="3" t="s">
        <v>261</v>
      </c>
      <c r="E64" s="4"/>
      <c r="F64" s="13" t="s">
        <v>501</v>
      </c>
      <c r="G64" s="4" t="s">
        <v>262</v>
      </c>
      <c r="H64" s="5"/>
      <c r="I64" s="21" t="s">
        <v>265</v>
      </c>
      <c r="J64" s="3" t="s">
        <v>235</v>
      </c>
      <c r="K64" s="38">
        <v>2400000</v>
      </c>
      <c r="L64" s="3">
        <v>4</v>
      </c>
      <c r="M64" s="38">
        <f t="shared" si="7"/>
        <v>9600000</v>
      </c>
      <c r="N64" s="38" t="s">
        <v>258</v>
      </c>
      <c r="O64" s="4"/>
      <c r="P64" s="4">
        <v>45006</v>
      </c>
      <c r="Q64" s="4" t="s">
        <v>70</v>
      </c>
      <c r="R64" s="4">
        <v>45006</v>
      </c>
      <c r="S64" s="4">
        <v>45128</v>
      </c>
      <c r="T64" s="3"/>
      <c r="U64" s="4">
        <v>45001</v>
      </c>
      <c r="V64" s="38">
        <f t="shared" si="1"/>
        <v>9600000</v>
      </c>
      <c r="W64" s="4"/>
      <c r="X64" s="7"/>
      <c r="Y64" s="38"/>
      <c r="Z64" s="38"/>
      <c r="AA64" s="3"/>
    </row>
    <row r="65" spans="2:27" ht="64.5" thickTop="1" thickBot="1" x14ac:dyDescent="0.3">
      <c r="B65" s="27" t="s">
        <v>179</v>
      </c>
      <c r="C65" s="3" t="s">
        <v>37</v>
      </c>
      <c r="D65" s="3" t="s">
        <v>269</v>
      </c>
      <c r="E65" s="4"/>
      <c r="F65" s="13" t="s">
        <v>501</v>
      </c>
      <c r="G65" s="4" t="s">
        <v>270</v>
      </c>
      <c r="H65" s="5"/>
      <c r="I65" s="21" t="s">
        <v>254</v>
      </c>
      <c r="J65" s="3" t="s">
        <v>237</v>
      </c>
      <c r="K65" s="38">
        <v>2400000</v>
      </c>
      <c r="L65" s="3">
        <v>4</v>
      </c>
      <c r="M65" s="38">
        <f t="shared" si="7"/>
        <v>9600000</v>
      </c>
      <c r="N65" s="38" t="s">
        <v>279</v>
      </c>
      <c r="O65" s="56"/>
      <c r="P65" s="4">
        <v>45016</v>
      </c>
      <c r="Q65" s="4" t="s">
        <v>70</v>
      </c>
      <c r="R65" s="4">
        <v>45016</v>
      </c>
      <c r="S65" s="4">
        <v>45138</v>
      </c>
      <c r="T65" s="3"/>
      <c r="U65" s="4">
        <v>45013</v>
      </c>
      <c r="V65" s="38">
        <f t="shared" si="1"/>
        <v>9600000</v>
      </c>
      <c r="W65" s="4"/>
      <c r="X65" s="7"/>
      <c r="Y65" s="38"/>
      <c r="Z65" s="38"/>
      <c r="AA65" s="3"/>
    </row>
    <row r="66" spans="2:27" ht="80.25" thickTop="1" thickBot="1" x14ac:dyDescent="0.3">
      <c r="B66" s="40" t="s">
        <v>183</v>
      </c>
      <c r="C66" s="41" t="s">
        <v>13</v>
      </c>
      <c r="D66" s="41" t="s">
        <v>284</v>
      </c>
      <c r="E66" s="42"/>
      <c r="F66" s="13" t="s">
        <v>501</v>
      </c>
      <c r="G66" s="42" t="s">
        <v>19</v>
      </c>
      <c r="H66" s="5"/>
      <c r="I66" s="21" t="s">
        <v>24</v>
      </c>
      <c r="J66" s="41" t="s">
        <v>235</v>
      </c>
      <c r="K66" s="48">
        <v>5500000</v>
      </c>
      <c r="L66" s="41">
        <v>4</v>
      </c>
      <c r="M66" s="48">
        <f t="shared" ref="M66:M67" si="8">K66*L66</f>
        <v>22000000</v>
      </c>
      <c r="N66" s="48" t="s">
        <v>279</v>
      </c>
      <c r="O66" s="58"/>
      <c r="P66" s="42">
        <v>45019</v>
      </c>
      <c r="Q66" s="42" t="s">
        <v>71</v>
      </c>
      <c r="R66" s="42">
        <v>45019</v>
      </c>
      <c r="S66" s="42">
        <v>45138</v>
      </c>
      <c r="T66" s="41"/>
      <c r="U66" s="42">
        <v>45019</v>
      </c>
      <c r="V66" s="38">
        <f t="shared" si="1"/>
        <v>22000000</v>
      </c>
      <c r="W66" s="42"/>
      <c r="X66" s="47"/>
      <c r="Y66" s="48"/>
      <c r="Z66" s="48"/>
      <c r="AA66" s="41"/>
    </row>
    <row r="67" spans="2:27" ht="64.5" thickTop="1" thickBot="1" x14ac:dyDescent="0.3">
      <c r="B67" s="27" t="s">
        <v>187</v>
      </c>
      <c r="C67" s="3" t="s">
        <v>13</v>
      </c>
      <c r="D67" s="41" t="s">
        <v>285</v>
      </c>
      <c r="E67" s="42"/>
      <c r="F67" s="13" t="s">
        <v>501</v>
      </c>
      <c r="G67" s="4" t="s">
        <v>34</v>
      </c>
      <c r="H67" s="5"/>
      <c r="I67" s="21" t="s">
        <v>35</v>
      </c>
      <c r="J67" s="3" t="s">
        <v>235</v>
      </c>
      <c r="K67" s="38">
        <v>4500000</v>
      </c>
      <c r="L67" s="3">
        <v>4</v>
      </c>
      <c r="M67" s="38">
        <f t="shared" si="8"/>
        <v>18000000</v>
      </c>
      <c r="N67" s="38" t="s">
        <v>279</v>
      </c>
      <c r="O67" s="4"/>
      <c r="P67" s="42">
        <v>45019</v>
      </c>
      <c r="Q67" s="4" t="s">
        <v>71</v>
      </c>
      <c r="R67" s="42">
        <v>45019</v>
      </c>
      <c r="S67" s="42">
        <v>45138</v>
      </c>
      <c r="T67" s="3"/>
      <c r="U67" s="42">
        <v>45019</v>
      </c>
      <c r="V67" s="38">
        <f t="shared" si="1"/>
        <v>18000000</v>
      </c>
      <c r="W67" s="4"/>
      <c r="X67" s="7"/>
      <c r="Y67" s="38"/>
      <c r="Z67" s="38"/>
      <c r="AA67" s="3"/>
    </row>
    <row r="68" spans="2:27" ht="64.5" thickTop="1" thickBot="1" x14ac:dyDescent="0.3">
      <c r="B68" s="27" t="s">
        <v>260</v>
      </c>
      <c r="C68" s="3" t="s">
        <v>13</v>
      </c>
      <c r="D68" s="41" t="s">
        <v>286</v>
      </c>
      <c r="E68" s="42"/>
      <c r="F68" s="13" t="s">
        <v>501</v>
      </c>
      <c r="G68" s="4" t="s">
        <v>29</v>
      </c>
      <c r="H68" s="5"/>
      <c r="I68" s="21" t="s">
        <v>32</v>
      </c>
      <c r="J68" s="3" t="s">
        <v>236</v>
      </c>
      <c r="K68" s="38">
        <v>4500000</v>
      </c>
      <c r="L68" s="3">
        <v>4</v>
      </c>
      <c r="M68" s="38">
        <f>K68*L68</f>
        <v>18000000</v>
      </c>
      <c r="N68" s="38" t="s">
        <v>279</v>
      </c>
      <c r="O68" s="4"/>
      <c r="P68" s="42">
        <v>45019</v>
      </c>
      <c r="Q68" s="4" t="s">
        <v>71</v>
      </c>
      <c r="R68" s="42">
        <v>45019</v>
      </c>
      <c r="S68" s="42">
        <v>45138</v>
      </c>
      <c r="T68" s="3"/>
      <c r="U68" s="42">
        <v>45019</v>
      </c>
      <c r="V68" s="38">
        <f t="shared" si="1"/>
        <v>18000000</v>
      </c>
      <c r="W68" s="4"/>
      <c r="X68" s="7"/>
      <c r="Y68" s="38"/>
      <c r="Z68" s="38"/>
      <c r="AA68" s="3"/>
    </row>
    <row r="69" spans="2:27" ht="96" thickTop="1" thickBot="1" x14ac:dyDescent="0.3">
      <c r="B69" s="27" t="s">
        <v>206</v>
      </c>
      <c r="C69" s="41" t="s">
        <v>13</v>
      </c>
      <c r="D69" s="41" t="s">
        <v>287</v>
      </c>
      <c r="E69" s="42"/>
      <c r="F69" s="13" t="s">
        <v>501</v>
      </c>
      <c r="G69" s="42" t="s">
        <v>30</v>
      </c>
      <c r="H69" s="43"/>
      <c r="I69" s="44" t="s">
        <v>31</v>
      </c>
      <c r="J69" s="41" t="s">
        <v>237</v>
      </c>
      <c r="K69" s="48">
        <v>4292000</v>
      </c>
      <c r="L69" s="41">
        <v>4</v>
      </c>
      <c r="M69" s="48">
        <f>K69*L69</f>
        <v>17168000</v>
      </c>
      <c r="N69" s="48" t="s">
        <v>279</v>
      </c>
      <c r="O69" s="42"/>
      <c r="P69" s="42">
        <v>45019</v>
      </c>
      <c r="Q69" s="42" t="s">
        <v>70</v>
      </c>
      <c r="R69" s="42">
        <v>45019</v>
      </c>
      <c r="S69" s="42">
        <v>45138</v>
      </c>
      <c r="T69" s="41"/>
      <c r="U69" s="42">
        <v>45019</v>
      </c>
      <c r="V69" s="38">
        <f t="shared" ref="V69:V132" si="9">+M69</f>
        <v>17168000</v>
      </c>
      <c r="W69" s="42"/>
      <c r="X69" s="47"/>
      <c r="Y69" s="48"/>
      <c r="Z69" s="48"/>
      <c r="AA69" s="41"/>
    </row>
    <row r="70" spans="2:27" ht="96" thickTop="1" thickBot="1" x14ac:dyDescent="0.3">
      <c r="B70" s="27" t="s">
        <v>191</v>
      </c>
      <c r="C70" s="3" t="s">
        <v>37</v>
      </c>
      <c r="D70" s="3" t="s">
        <v>282</v>
      </c>
      <c r="E70" s="4"/>
      <c r="F70" s="13" t="s">
        <v>501</v>
      </c>
      <c r="G70" s="4" t="s">
        <v>283</v>
      </c>
      <c r="H70" s="5"/>
      <c r="I70" s="21" t="s">
        <v>301</v>
      </c>
      <c r="J70" s="3" t="s">
        <v>237</v>
      </c>
      <c r="K70" s="38">
        <v>2200000</v>
      </c>
      <c r="L70" s="3">
        <v>4</v>
      </c>
      <c r="M70" s="38">
        <f>K70*L70</f>
        <v>8800000</v>
      </c>
      <c r="N70" s="38" t="s">
        <v>278</v>
      </c>
      <c r="O70" s="4"/>
      <c r="P70" s="4">
        <v>45026</v>
      </c>
      <c r="Q70" s="4" t="s">
        <v>70</v>
      </c>
      <c r="R70" s="4">
        <v>45026</v>
      </c>
      <c r="S70" s="4">
        <v>45138</v>
      </c>
      <c r="T70" s="3"/>
      <c r="U70" s="4">
        <v>45019</v>
      </c>
      <c r="V70" s="38">
        <f t="shared" si="9"/>
        <v>8800000</v>
      </c>
      <c r="W70" s="4"/>
      <c r="X70" s="7"/>
      <c r="Y70" s="38"/>
      <c r="Z70" s="38"/>
      <c r="AA70" s="3"/>
    </row>
    <row r="71" spans="2:27" ht="127.5" thickTop="1" thickBot="1" x14ac:dyDescent="0.3">
      <c r="B71" s="27" t="s">
        <v>198</v>
      </c>
      <c r="C71" s="3" t="s">
        <v>37</v>
      </c>
      <c r="D71" s="3" t="s">
        <v>280</v>
      </c>
      <c r="E71" s="4"/>
      <c r="F71" s="13" t="s">
        <v>501</v>
      </c>
      <c r="G71" s="4" t="s">
        <v>288</v>
      </c>
      <c r="H71" s="5"/>
      <c r="I71" s="21" t="s">
        <v>289</v>
      </c>
      <c r="J71" s="3" t="s">
        <v>236</v>
      </c>
      <c r="K71" s="38" t="s">
        <v>155</v>
      </c>
      <c r="L71" s="55">
        <v>45291</v>
      </c>
      <c r="M71" s="38">
        <v>350000000</v>
      </c>
      <c r="N71" s="38" t="s">
        <v>278</v>
      </c>
      <c r="O71" s="5"/>
      <c r="P71" s="4">
        <v>45028</v>
      </c>
      <c r="Q71" s="4" t="s">
        <v>303</v>
      </c>
      <c r="R71" s="42">
        <v>45028</v>
      </c>
      <c r="S71" s="42">
        <v>45291</v>
      </c>
      <c r="T71" s="3"/>
      <c r="U71" s="4">
        <v>45021</v>
      </c>
      <c r="V71" s="38">
        <f t="shared" si="9"/>
        <v>350000000</v>
      </c>
      <c r="W71" s="4"/>
      <c r="X71" s="7"/>
      <c r="Y71" s="38"/>
      <c r="Z71" s="38"/>
      <c r="AA71" s="57"/>
    </row>
    <row r="72" spans="2:27" ht="64.5" thickTop="1" thickBot="1" x14ac:dyDescent="0.3">
      <c r="B72" s="27" t="s">
        <v>201</v>
      </c>
      <c r="C72" s="3" t="s">
        <v>37</v>
      </c>
      <c r="D72" s="41" t="s">
        <v>304</v>
      </c>
      <c r="E72" s="42"/>
      <c r="F72" s="13" t="s">
        <v>501</v>
      </c>
      <c r="G72" s="42" t="s">
        <v>305</v>
      </c>
      <c r="H72" s="43"/>
      <c r="I72" s="44" t="s">
        <v>309</v>
      </c>
      <c r="J72" s="41" t="s">
        <v>236</v>
      </c>
      <c r="K72" s="48" t="s">
        <v>155</v>
      </c>
      <c r="L72" s="59">
        <v>45052</v>
      </c>
      <c r="M72" s="48">
        <v>35000000</v>
      </c>
      <c r="N72" s="48" t="s">
        <v>308</v>
      </c>
      <c r="O72" s="60"/>
      <c r="P72" s="42">
        <v>45030</v>
      </c>
      <c r="Q72" s="42" t="s">
        <v>71</v>
      </c>
      <c r="R72" s="42">
        <v>45030</v>
      </c>
      <c r="S72" s="42">
        <v>45052</v>
      </c>
      <c r="T72" s="41"/>
      <c r="U72" s="4">
        <v>45026</v>
      </c>
      <c r="V72" s="38">
        <f t="shared" si="9"/>
        <v>35000000</v>
      </c>
      <c r="W72" s="4"/>
      <c r="X72" s="7"/>
      <c r="Y72" s="38"/>
      <c r="Z72" s="38"/>
      <c r="AA72" s="3"/>
    </row>
    <row r="73" spans="2:27" ht="80.25" thickTop="1" thickBot="1" x14ac:dyDescent="0.3">
      <c r="B73" s="27" t="s">
        <v>281</v>
      </c>
      <c r="C73" s="41" t="s">
        <v>13</v>
      </c>
      <c r="D73" s="41" t="s">
        <v>307</v>
      </c>
      <c r="E73" s="42"/>
      <c r="F73" s="13" t="s">
        <v>501</v>
      </c>
      <c r="G73" s="42" t="s">
        <v>38</v>
      </c>
      <c r="H73" s="43"/>
      <c r="I73" s="44" t="s">
        <v>277</v>
      </c>
      <c r="J73" s="41" t="s">
        <v>237</v>
      </c>
      <c r="K73" s="48">
        <v>3800000</v>
      </c>
      <c r="L73" s="41">
        <v>4</v>
      </c>
      <c r="M73" s="48">
        <f t="shared" ref="M73:M79" si="10">K73*L73</f>
        <v>15200000</v>
      </c>
      <c r="N73" s="48" t="s">
        <v>278</v>
      </c>
      <c r="O73" s="60"/>
      <c r="P73" s="58">
        <v>45030</v>
      </c>
      <c r="Q73" s="42" t="s">
        <v>70</v>
      </c>
      <c r="R73" s="58">
        <v>45030</v>
      </c>
      <c r="S73" s="42">
        <v>45138</v>
      </c>
      <c r="T73" s="41"/>
      <c r="U73" s="42">
        <v>45026</v>
      </c>
      <c r="V73" s="38">
        <f t="shared" si="9"/>
        <v>15200000</v>
      </c>
      <c r="W73" s="42"/>
      <c r="X73" s="47"/>
      <c r="Y73" s="48"/>
      <c r="Z73" s="48"/>
      <c r="AA73" s="41" t="s">
        <v>302</v>
      </c>
    </row>
    <row r="74" spans="2:27" s="62" customFormat="1" ht="190.5" thickTop="1" thickBot="1" x14ac:dyDescent="0.3">
      <c r="B74" s="27" t="s">
        <v>207</v>
      </c>
      <c r="C74" s="3" t="s">
        <v>266</v>
      </c>
      <c r="D74" s="3" t="s">
        <v>311</v>
      </c>
      <c r="E74" s="4"/>
      <c r="F74" s="13" t="s">
        <v>501</v>
      </c>
      <c r="G74" s="4" t="s">
        <v>267</v>
      </c>
      <c r="H74" s="5"/>
      <c r="I74" s="21" t="s">
        <v>268</v>
      </c>
      <c r="J74" s="3" t="s">
        <v>236</v>
      </c>
      <c r="K74" s="38">
        <v>9781520</v>
      </c>
      <c r="L74" s="3">
        <v>2</v>
      </c>
      <c r="M74" s="61">
        <f t="shared" si="10"/>
        <v>19563040</v>
      </c>
      <c r="N74" s="3" t="s">
        <v>278</v>
      </c>
      <c r="O74" s="3"/>
      <c r="P74" s="4">
        <v>45030</v>
      </c>
      <c r="Q74" s="3" t="s">
        <v>310</v>
      </c>
      <c r="R74" s="4">
        <v>45030</v>
      </c>
      <c r="S74" s="4">
        <v>45076</v>
      </c>
      <c r="T74" s="3"/>
      <c r="U74" s="55">
        <v>45026</v>
      </c>
      <c r="V74" s="38">
        <f t="shared" si="9"/>
        <v>19563040</v>
      </c>
      <c r="W74" s="27"/>
      <c r="X74" s="27"/>
      <c r="Y74" s="27"/>
      <c r="Z74" s="27"/>
      <c r="AA74" s="27"/>
    </row>
    <row r="75" spans="2:27" ht="111.75" thickTop="1" thickBot="1" x14ac:dyDescent="0.3">
      <c r="B75" s="27" t="s">
        <v>215</v>
      </c>
      <c r="C75" s="12" t="s">
        <v>37</v>
      </c>
      <c r="D75" s="12" t="s">
        <v>312</v>
      </c>
      <c r="E75" s="13"/>
      <c r="F75" s="13" t="s">
        <v>501</v>
      </c>
      <c r="G75" s="13" t="s">
        <v>313</v>
      </c>
      <c r="H75" s="52"/>
      <c r="I75" s="20" t="s">
        <v>314</v>
      </c>
      <c r="J75" s="12" t="s">
        <v>235</v>
      </c>
      <c r="K75" s="53">
        <v>2600000</v>
      </c>
      <c r="L75" s="12">
        <v>4</v>
      </c>
      <c r="M75" s="53">
        <f t="shared" si="10"/>
        <v>10400000</v>
      </c>
      <c r="N75" s="53" t="s">
        <v>258</v>
      </c>
      <c r="O75" s="3"/>
      <c r="P75" s="13">
        <v>45034</v>
      </c>
      <c r="Q75" s="13" t="s">
        <v>70</v>
      </c>
      <c r="R75" s="13">
        <v>45034</v>
      </c>
      <c r="S75" s="13">
        <v>45156</v>
      </c>
      <c r="T75" s="12"/>
      <c r="U75" s="13">
        <v>45026</v>
      </c>
      <c r="V75" s="38">
        <f t="shared" si="9"/>
        <v>10400000</v>
      </c>
      <c r="W75" s="13"/>
      <c r="X75" s="54"/>
      <c r="Y75" s="53"/>
      <c r="Z75" s="53"/>
      <c r="AA75" s="12"/>
    </row>
    <row r="76" spans="2:27" ht="174.75" thickTop="1" thickBot="1" x14ac:dyDescent="0.3">
      <c r="B76" s="27" t="s">
        <v>290</v>
      </c>
      <c r="C76" s="3" t="s">
        <v>13</v>
      </c>
      <c r="D76" s="3" t="s">
        <v>315</v>
      </c>
      <c r="E76" s="13"/>
      <c r="F76" s="13" t="s">
        <v>501</v>
      </c>
      <c r="G76" s="4" t="s">
        <v>306</v>
      </c>
      <c r="H76" s="5"/>
      <c r="I76" s="21" t="s">
        <v>316</v>
      </c>
      <c r="J76" s="3" t="s">
        <v>235</v>
      </c>
      <c r="K76" s="38">
        <v>3500000</v>
      </c>
      <c r="L76" s="3">
        <v>4</v>
      </c>
      <c r="M76" s="38">
        <f t="shared" si="10"/>
        <v>14000000</v>
      </c>
      <c r="N76" s="38" t="s">
        <v>258</v>
      </c>
      <c r="O76" s="3"/>
      <c r="P76" s="13">
        <v>45034</v>
      </c>
      <c r="Q76" s="13" t="s">
        <v>70</v>
      </c>
      <c r="R76" s="13">
        <v>45034</v>
      </c>
      <c r="S76" s="13">
        <v>45156</v>
      </c>
      <c r="T76" s="12"/>
      <c r="U76" s="13">
        <v>45026</v>
      </c>
      <c r="V76" s="38">
        <f t="shared" si="9"/>
        <v>14000000</v>
      </c>
      <c r="W76" s="4"/>
      <c r="X76" s="7"/>
      <c r="Y76" s="38"/>
      <c r="Z76" s="38"/>
      <c r="AA76" s="3" t="s">
        <v>325</v>
      </c>
    </row>
    <row r="77" spans="2:27" ht="159" customHeight="1" thickTop="1" thickBot="1" x14ac:dyDescent="0.3">
      <c r="B77" s="27" t="s">
        <v>291</v>
      </c>
      <c r="C77" s="3" t="s">
        <v>13</v>
      </c>
      <c r="D77" s="3" t="s">
        <v>317</v>
      </c>
      <c r="E77" s="4"/>
      <c r="F77" s="13" t="s">
        <v>501</v>
      </c>
      <c r="G77" s="4" t="s">
        <v>53</v>
      </c>
      <c r="H77" s="5"/>
      <c r="I77" s="21" t="s">
        <v>58</v>
      </c>
      <c r="J77" s="3" t="s">
        <v>237</v>
      </c>
      <c r="K77" s="38">
        <v>2600000</v>
      </c>
      <c r="L77" s="3">
        <v>4</v>
      </c>
      <c r="M77" s="38">
        <f t="shared" si="10"/>
        <v>10400000</v>
      </c>
      <c r="N77" s="38" t="s">
        <v>258</v>
      </c>
      <c r="O77" s="3"/>
      <c r="P77" s="4">
        <v>45036</v>
      </c>
      <c r="Q77" s="4" t="s">
        <v>70</v>
      </c>
      <c r="R77" s="4">
        <v>45036</v>
      </c>
      <c r="S77" s="4">
        <v>45158</v>
      </c>
      <c r="T77" s="3"/>
      <c r="U77" s="13">
        <v>45026</v>
      </c>
      <c r="V77" s="38">
        <f t="shared" si="9"/>
        <v>10400000</v>
      </c>
      <c r="W77" s="4"/>
      <c r="X77" s="7"/>
      <c r="Y77" s="38"/>
      <c r="Z77" s="38"/>
      <c r="AA77" s="3" t="s">
        <v>327</v>
      </c>
    </row>
    <row r="78" spans="2:27" s="63" customFormat="1" ht="108" customHeight="1" thickTop="1" thickBot="1" x14ac:dyDescent="0.3">
      <c r="B78" s="27" t="s">
        <v>292</v>
      </c>
      <c r="C78" s="3" t="s">
        <v>37</v>
      </c>
      <c r="D78" s="41" t="s">
        <v>318</v>
      </c>
      <c r="E78" s="42"/>
      <c r="F78" s="13" t="s">
        <v>501</v>
      </c>
      <c r="G78" s="4" t="s">
        <v>319</v>
      </c>
      <c r="H78" s="5"/>
      <c r="I78" s="21" t="s">
        <v>322</v>
      </c>
      <c r="J78" s="3" t="s">
        <v>237</v>
      </c>
      <c r="K78" s="38">
        <v>2500000</v>
      </c>
      <c r="L78" s="3">
        <v>4</v>
      </c>
      <c r="M78" s="38">
        <f t="shared" si="10"/>
        <v>10000000</v>
      </c>
      <c r="N78" s="38" t="s">
        <v>279</v>
      </c>
      <c r="O78" s="35"/>
      <c r="P78" s="4">
        <v>45051</v>
      </c>
      <c r="Q78" s="4" t="s">
        <v>323</v>
      </c>
      <c r="R78" s="4">
        <v>45051</v>
      </c>
      <c r="S78" s="4">
        <v>45169</v>
      </c>
      <c r="T78" s="3"/>
      <c r="U78" s="4">
        <v>45040</v>
      </c>
      <c r="V78" s="38">
        <f t="shared" si="9"/>
        <v>10000000</v>
      </c>
      <c r="W78" s="4"/>
      <c r="X78" s="7"/>
      <c r="Y78" s="38"/>
      <c r="Z78" s="39"/>
      <c r="AA78" s="57"/>
    </row>
    <row r="79" spans="2:27" s="63" customFormat="1" ht="96" thickTop="1" thickBot="1" x14ac:dyDescent="0.3">
      <c r="B79" s="27" t="s">
        <v>219</v>
      </c>
      <c r="C79" s="3" t="s">
        <v>13</v>
      </c>
      <c r="D79" s="3" t="s">
        <v>320</v>
      </c>
      <c r="E79" s="4"/>
      <c r="F79" s="13" t="s">
        <v>501</v>
      </c>
      <c r="G79" s="4" t="s">
        <v>321</v>
      </c>
      <c r="H79" s="5"/>
      <c r="I79" s="21" t="s">
        <v>326</v>
      </c>
      <c r="J79" s="3" t="s">
        <v>237</v>
      </c>
      <c r="K79" s="38">
        <v>3800000</v>
      </c>
      <c r="L79" s="3">
        <v>4</v>
      </c>
      <c r="M79" s="38">
        <f t="shared" si="10"/>
        <v>15200000</v>
      </c>
      <c r="N79" s="38" t="s">
        <v>279</v>
      </c>
      <c r="O79" s="35"/>
      <c r="P79" s="4">
        <v>45051</v>
      </c>
      <c r="Q79" s="4" t="s">
        <v>70</v>
      </c>
      <c r="R79" s="4">
        <v>45051</v>
      </c>
      <c r="S79" s="4">
        <v>45169</v>
      </c>
      <c r="T79" s="3"/>
      <c r="U79" s="4">
        <v>45040</v>
      </c>
      <c r="V79" s="38">
        <f t="shared" si="9"/>
        <v>15200000</v>
      </c>
      <c r="W79" s="4"/>
      <c r="X79" s="7"/>
      <c r="Y79" s="38"/>
      <c r="Z79" s="39"/>
      <c r="AA79" s="57"/>
    </row>
    <row r="80" spans="2:27" ht="80.25" thickTop="1" thickBot="1" x14ac:dyDescent="0.3">
      <c r="B80" s="27" t="s">
        <v>293</v>
      </c>
      <c r="C80" s="3" t="s">
        <v>37</v>
      </c>
      <c r="D80" s="3" t="s">
        <v>328</v>
      </c>
      <c r="E80" s="4"/>
      <c r="F80" s="13" t="s">
        <v>501</v>
      </c>
      <c r="G80" s="4" t="s">
        <v>329</v>
      </c>
      <c r="H80" s="5"/>
      <c r="I80" s="21" t="s">
        <v>330</v>
      </c>
      <c r="J80" s="3" t="s">
        <v>237</v>
      </c>
      <c r="K80" s="38">
        <v>2400000</v>
      </c>
      <c r="L80" s="3">
        <v>4</v>
      </c>
      <c r="M80" s="38">
        <f>K80*L80</f>
        <v>9600000</v>
      </c>
      <c r="N80" s="38" t="s">
        <v>278</v>
      </c>
      <c r="O80" s="35"/>
      <c r="P80" s="4">
        <v>45054</v>
      </c>
      <c r="Q80" s="4" t="s">
        <v>323</v>
      </c>
      <c r="R80" s="4">
        <v>45054</v>
      </c>
      <c r="S80" s="4">
        <v>45169</v>
      </c>
      <c r="T80" s="3"/>
      <c r="U80" s="4">
        <v>45048</v>
      </c>
      <c r="V80" s="38">
        <f t="shared" si="9"/>
        <v>9600000</v>
      </c>
      <c r="W80" s="4"/>
      <c r="X80" s="7"/>
      <c r="Y80" s="38"/>
      <c r="Z80" s="38"/>
      <c r="AA80" s="3"/>
    </row>
    <row r="81" spans="2:27" ht="64.5" thickTop="1" thickBot="1" x14ac:dyDescent="0.3">
      <c r="B81" s="27" t="s">
        <v>222</v>
      </c>
      <c r="C81" s="3" t="s">
        <v>37</v>
      </c>
      <c r="D81" s="3" t="s">
        <v>331</v>
      </c>
      <c r="E81" s="4"/>
      <c r="F81" s="13" t="s">
        <v>501</v>
      </c>
      <c r="G81" s="4" t="s">
        <v>332</v>
      </c>
      <c r="H81" s="5"/>
      <c r="I81" s="21" t="s">
        <v>335</v>
      </c>
      <c r="J81" s="3" t="s">
        <v>237</v>
      </c>
      <c r="K81" s="38">
        <v>2400000</v>
      </c>
      <c r="L81" s="3">
        <v>4</v>
      </c>
      <c r="M81" s="38">
        <f>K81*L81</f>
        <v>9600000</v>
      </c>
      <c r="N81" s="38" t="s">
        <v>278</v>
      </c>
      <c r="O81" s="35"/>
      <c r="P81" s="4">
        <v>45061</v>
      </c>
      <c r="Q81" s="4" t="s">
        <v>323</v>
      </c>
      <c r="R81" s="4">
        <v>45061</v>
      </c>
      <c r="S81" s="4">
        <v>45169</v>
      </c>
      <c r="T81" s="3"/>
      <c r="U81" s="4">
        <v>45048</v>
      </c>
      <c r="V81" s="38">
        <f t="shared" si="9"/>
        <v>9600000</v>
      </c>
      <c r="W81" s="4"/>
      <c r="X81" s="7"/>
      <c r="Y81" s="38"/>
      <c r="Z81" s="38"/>
      <c r="AA81" s="3"/>
    </row>
    <row r="82" spans="2:27" ht="138.94999999999999" customHeight="1" thickTop="1" thickBot="1" x14ac:dyDescent="0.3">
      <c r="B82" s="27" t="s">
        <v>230</v>
      </c>
      <c r="C82" s="3" t="s">
        <v>37</v>
      </c>
      <c r="D82" s="3" t="s">
        <v>333</v>
      </c>
      <c r="E82" s="4"/>
      <c r="F82" s="13" t="s">
        <v>501</v>
      </c>
      <c r="G82" s="4" t="s">
        <v>334</v>
      </c>
      <c r="H82" s="5"/>
      <c r="I82" s="21" t="s">
        <v>336</v>
      </c>
      <c r="J82" s="3" t="s">
        <v>237</v>
      </c>
      <c r="K82" s="38">
        <v>3200000</v>
      </c>
      <c r="L82" s="3">
        <v>4</v>
      </c>
      <c r="M82" s="38">
        <f>K82*L82</f>
        <v>12800000</v>
      </c>
      <c r="N82" s="38" t="s">
        <v>258</v>
      </c>
      <c r="O82" s="35"/>
      <c r="P82" s="4">
        <v>45065</v>
      </c>
      <c r="Q82" s="4" t="s">
        <v>70</v>
      </c>
      <c r="R82" s="4">
        <v>45065</v>
      </c>
      <c r="S82" s="4">
        <v>45188</v>
      </c>
      <c r="T82" s="3"/>
      <c r="U82" s="4">
        <v>45061</v>
      </c>
      <c r="V82" s="38">
        <f t="shared" si="9"/>
        <v>12800000</v>
      </c>
      <c r="W82" s="4"/>
      <c r="X82" s="7"/>
      <c r="Y82" s="38"/>
      <c r="Z82" s="38"/>
      <c r="AA82" s="3"/>
    </row>
    <row r="83" spans="2:27" ht="96" thickTop="1" thickBot="1" x14ac:dyDescent="0.3">
      <c r="B83" s="27" t="s">
        <v>218</v>
      </c>
      <c r="C83" s="3" t="s">
        <v>37</v>
      </c>
      <c r="D83" s="3" t="s">
        <v>337</v>
      </c>
      <c r="E83" s="4"/>
      <c r="F83" s="13" t="s">
        <v>501</v>
      </c>
      <c r="G83" s="4" t="s">
        <v>338</v>
      </c>
      <c r="H83" s="5"/>
      <c r="I83" s="19" t="s">
        <v>340</v>
      </c>
      <c r="J83" s="3" t="s">
        <v>237</v>
      </c>
      <c r="K83" s="38" t="s">
        <v>155</v>
      </c>
      <c r="L83" s="3">
        <v>7</v>
      </c>
      <c r="M83" s="38">
        <v>270000000</v>
      </c>
      <c r="N83" s="38" t="s">
        <v>279</v>
      </c>
      <c r="O83" s="35"/>
      <c r="P83" s="4">
        <v>45076</v>
      </c>
      <c r="Q83" s="4" t="s">
        <v>339</v>
      </c>
      <c r="R83" s="4">
        <v>45076</v>
      </c>
      <c r="S83" s="4">
        <v>45291</v>
      </c>
      <c r="T83" s="3"/>
      <c r="U83" s="4">
        <v>45026</v>
      </c>
      <c r="V83" s="38">
        <f t="shared" si="9"/>
        <v>270000000</v>
      </c>
      <c r="W83" s="4"/>
      <c r="X83" s="7"/>
      <c r="Y83" s="38"/>
      <c r="Z83" s="38"/>
      <c r="AA83" s="3"/>
    </row>
    <row r="84" spans="2:27" ht="190.5" thickTop="1" thickBot="1" x14ac:dyDescent="0.3">
      <c r="B84" s="27" t="s">
        <v>242</v>
      </c>
      <c r="C84" s="3" t="s">
        <v>266</v>
      </c>
      <c r="D84" s="3" t="s">
        <v>343</v>
      </c>
      <c r="E84" s="4"/>
      <c r="F84" s="13" t="s">
        <v>501</v>
      </c>
      <c r="G84" s="4" t="s">
        <v>341</v>
      </c>
      <c r="H84" s="5"/>
      <c r="I84" s="21" t="s">
        <v>342</v>
      </c>
      <c r="J84" s="3" t="s">
        <v>236</v>
      </c>
      <c r="K84" s="38">
        <v>13800000</v>
      </c>
      <c r="L84" s="3">
        <v>7</v>
      </c>
      <c r="M84" s="38">
        <f t="shared" ref="M84:M93" si="11">K84*L84</f>
        <v>96600000</v>
      </c>
      <c r="N84" s="38" t="s">
        <v>279</v>
      </c>
      <c r="O84" s="35"/>
      <c r="P84" s="4">
        <v>45078</v>
      </c>
      <c r="Q84" s="4" t="s">
        <v>310</v>
      </c>
      <c r="R84" s="4">
        <v>45078</v>
      </c>
      <c r="S84" s="4">
        <v>45291</v>
      </c>
      <c r="T84" s="3"/>
      <c r="U84" s="4">
        <v>45075</v>
      </c>
      <c r="V84" s="38">
        <f t="shared" si="9"/>
        <v>96600000</v>
      </c>
      <c r="W84" s="4"/>
      <c r="X84" s="7"/>
      <c r="Y84" s="38"/>
      <c r="Z84" s="38"/>
      <c r="AA84" s="3"/>
    </row>
    <row r="85" spans="2:27" ht="80.25" thickTop="1" thickBot="1" x14ac:dyDescent="0.3">
      <c r="B85" s="27" t="s">
        <v>221</v>
      </c>
      <c r="C85" s="3" t="s">
        <v>13</v>
      </c>
      <c r="D85" s="3" t="s">
        <v>344</v>
      </c>
      <c r="E85" s="4"/>
      <c r="F85" s="13" t="s">
        <v>501</v>
      </c>
      <c r="G85" s="4" t="s">
        <v>345</v>
      </c>
      <c r="H85" s="5"/>
      <c r="I85" s="21" t="s">
        <v>346</v>
      </c>
      <c r="J85" s="3" t="s">
        <v>236</v>
      </c>
      <c r="K85" s="38">
        <v>3500000</v>
      </c>
      <c r="L85" s="3">
        <v>7</v>
      </c>
      <c r="M85" s="38">
        <f t="shared" si="11"/>
        <v>24500000</v>
      </c>
      <c r="N85" s="38" t="s">
        <v>278</v>
      </c>
      <c r="O85" s="35"/>
      <c r="P85" s="4">
        <v>45085</v>
      </c>
      <c r="Q85" s="4" t="s">
        <v>71</v>
      </c>
      <c r="R85" s="4">
        <v>45085</v>
      </c>
      <c r="S85" s="4">
        <v>45291</v>
      </c>
      <c r="T85" s="3"/>
      <c r="U85" s="4">
        <v>45078</v>
      </c>
      <c r="V85" s="38">
        <f t="shared" si="9"/>
        <v>24500000</v>
      </c>
      <c r="W85" s="4"/>
      <c r="X85" s="7"/>
      <c r="Y85" s="38"/>
      <c r="Z85" s="38"/>
      <c r="AA85" s="3"/>
    </row>
    <row r="86" spans="2:27" ht="96" thickTop="1" thickBot="1" x14ac:dyDescent="0.3">
      <c r="B86" s="27" t="s">
        <v>231</v>
      </c>
      <c r="C86" s="3" t="s">
        <v>13</v>
      </c>
      <c r="D86" s="3" t="s">
        <v>347</v>
      </c>
      <c r="E86" s="4"/>
      <c r="F86" s="13" t="s">
        <v>501</v>
      </c>
      <c r="G86" s="4" t="s">
        <v>42</v>
      </c>
      <c r="H86" s="5"/>
      <c r="I86" s="21" t="s">
        <v>348</v>
      </c>
      <c r="J86" s="3" t="s">
        <v>237</v>
      </c>
      <c r="K86" s="38">
        <v>4292000</v>
      </c>
      <c r="L86" s="3">
        <v>7</v>
      </c>
      <c r="M86" s="38">
        <f t="shared" si="11"/>
        <v>30044000</v>
      </c>
      <c r="N86" s="38" t="s">
        <v>278</v>
      </c>
      <c r="O86" s="35"/>
      <c r="P86" s="4">
        <v>45090</v>
      </c>
      <c r="Q86" s="4" t="s">
        <v>70</v>
      </c>
      <c r="R86" s="4">
        <v>45090</v>
      </c>
      <c r="S86" s="4">
        <v>45291</v>
      </c>
      <c r="T86" s="3"/>
      <c r="U86" s="4">
        <v>45078</v>
      </c>
      <c r="V86" s="38">
        <f t="shared" si="9"/>
        <v>30044000</v>
      </c>
      <c r="W86" s="4"/>
      <c r="X86" s="7"/>
      <c r="Y86" s="38"/>
      <c r="Z86" s="38"/>
      <c r="AA86" s="3"/>
    </row>
    <row r="87" spans="2:27" ht="111.75" thickTop="1" thickBot="1" x14ac:dyDescent="0.3">
      <c r="B87" s="27" t="s">
        <v>243</v>
      </c>
      <c r="C87" s="3" t="s">
        <v>13</v>
      </c>
      <c r="D87" s="3" t="s">
        <v>350</v>
      </c>
      <c r="E87" s="64"/>
      <c r="F87" s="13" t="s">
        <v>501</v>
      </c>
      <c r="G87" s="4" t="s">
        <v>41</v>
      </c>
      <c r="H87" s="5"/>
      <c r="I87" s="21" t="s">
        <v>57</v>
      </c>
      <c r="J87" s="3" t="s">
        <v>237</v>
      </c>
      <c r="K87" s="38">
        <v>4292000</v>
      </c>
      <c r="L87" s="3">
        <v>7</v>
      </c>
      <c r="M87" s="38">
        <f t="shared" si="11"/>
        <v>30044000</v>
      </c>
      <c r="N87" s="38" t="s">
        <v>278</v>
      </c>
      <c r="O87" s="35"/>
      <c r="P87" s="4">
        <v>45092</v>
      </c>
      <c r="Q87" s="4" t="s">
        <v>70</v>
      </c>
      <c r="R87" s="4">
        <v>45092</v>
      </c>
      <c r="S87" s="4">
        <v>45291</v>
      </c>
      <c r="T87" s="27"/>
      <c r="U87" s="4">
        <v>45078</v>
      </c>
      <c r="V87" s="38">
        <f t="shared" si="9"/>
        <v>30044000</v>
      </c>
      <c r="W87" s="4"/>
      <c r="X87" s="7"/>
      <c r="Y87" s="38"/>
      <c r="Z87" s="38"/>
      <c r="AA87" s="3"/>
    </row>
    <row r="88" spans="2:27" ht="96" thickTop="1" thickBot="1" x14ac:dyDescent="0.3">
      <c r="B88" s="27" t="s">
        <v>255</v>
      </c>
      <c r="C88" s="3" t="s">
        <v>13</v>
      </c>
      <c r="D88" s="3" t="s">
        <v>351</v>
      </c>
      <c r="E88" s="64"/>
      <c r="F88" s="13" t="s">
        <v>501</v>
      </c>
      <c r="G88" s="4" t="s">
        <v>47</v>
      </c>
      <c r="H88" s="5"/>
      <c r="I88" s="20" t="s">
        <v>56</v>
      </c>
      <c r="J88" s="3" t="s">
        <v>237</v>
      </c>
      <c r="K88" s="38">
        <v>4292000</v>
      </c>
      <c r="L88" s="3">
        <v>7</v>
      </c>
      <c r="M88" s="38">
        <f t="shared" si="11"/>
        <v>30044000</v>
      </c>
      <c r="N88" s="38" t="s">
        <v>278</v>
      </c>
      <c r="O88" s="35"/>
      <c r="P88" s="4">
        <v>45092</v>
      </c>
      <c r="Q88" s="4" t="s">
        <v>70</v>
      </c>
      <c r="R88" s="4">
        <v>45092</v>
      </c>
      <c r="S88" s="4">
        <v>45291</v>
      </c>
      <c r="T88" s="27"/>
      <c r="U88" s="4">
        <v>45078</v>
      </c>
      <c r="V88" s="38">
        <f t="shared" si="9"/>
        <v>30044000</v>
      </c>
      <c r="W88" s="4"/>
      <c r="X88" s="7"/>
      <c r="Y88" s="38"/>
      <c r="Z88" s="38"/>
      <c r="AA88" s="3"/>
    </row>
    <row r="89" spans="2:27" ht="117.95" customHeight="1" thickTop="1" thickBot="1" x14ac:dyDescent="0.3">
      <c r="B89" s="27" t="s">
        <v>259</v>
      </c>
      <c r="C89" s="3" t="s">
        <v>13</v>
      </c>
      <c r="D89" s="3" t="s">
        <v>352</v>
      </c>
      <c r="E89" s="64"/>
      <c r="F89" s="13" t="s">
        <v>501</v>
      </c>
      <c r="G89" s="4" t="s">
        <v>74</v>
      </c>
      <c r="H89" s="5"/>
      <c r="I89" s="21" t="s">
        <v>78</v>
      </c>
      <c r="J89" s="3" t="s">
        <v>236</v>
      </c>
      <c r="K89" s="38">
        <v>4500000</v>
      </c>
      <c r="L89" s="3">
        <v>7</v>
      </c>
      <c r="M89" s="38">
        <f t="shared" si="11"/>
        <v>31500000</v>
      </c>
      <c r="N89" s="38" t="s">
        <v>278</v>
      </c>
      <c r="O89" s="35"/>
      <c r="P89" s="4">
        <v>45092</v>
      </c>
      <c r="Q89" s="4" t="s">
        <v>71</v>
      </c>
      <c r="R89" s="4">
        <v>45092</v>
      </c>
      <c r="S89" s="4">
        <v>45291</v>
      </c>
      <c r="T89" s="27"/>
      <c r="U89" s="4">
        <v>45078</v>
      </c>
      <c r="V89" s="38">
        <f t="shared" si="9"/>
        <v>31500000</v>
      </c>
      <c r="W89" s="4"/>
      <c r="X89" s="7"/>
      <c r="Y89" s="38"/>
      <c r="Z89" s="38"/>
      <c r="AA89" s="3"/>
    </row>
    <row r="90" spans="2:27" ht="96" thickTop="1" thickBot="1" x14ac:dyDescent="0.3">
      <c r="B90" s="27" t="s">
        <v>263</v>
      </c>
      <c r="C90" s="3" t="s">
        <v>13</v>
      </c>
      <c r="D90" s="3" t="s">
        <v>353</v>
      </c>
      <c r="E90" s="64"/>
      <c r="F90" s="13" t="s">
        <v>501</v>
      </c>
      <c r="G90" s="4" t="s">
        <v>67</v>
      </c>
      <c r="H90" s="5"/>
      <c r="I90" s="21" t="s">
        <v>73</v>
      </c>
      <c r="J90" s="3" t="s">
        <v>237</v>
      </c>
      <c r="K90" s="38">
        <v>4292000</v>
      </c>
      <c r="L90" s="3">
        <v>7</v>
      </c>
      <c r="M90" s="38">
        <f t="shared" si="11"/>
        <v>30044000</v>
      </c>
      <c r="N90" s="38" t="s">
        <v>278</v>
      </c>
      <c r="O90" s="35"/>
      <c r="P90" s="4">
        <v>45092</v>
      </c>
      <c r="Q90" s="4" t="s">
        <v>359</v>
      </c>
      <c r="R90" s="4">
        <v>45092</v>
      </c>
      <c r="S90" s="4">
        <v>45291</v>
      </c>
      <c r="T90" s="27"/>
      <c r="U90" s="4">
        <v>45078</v>
      </c>
      <c r="V90" s="38">
        <f t="shared" si="9"/>
        <v>30044000</v>
      </c>
      <c r="W90" s="4"/>
      <c r="X90" s="7"/>
      <c r="Y90" s="38"/>
      <c r="Z90" s="38"/>
      <c r="AA90" s="3"/>
    </row>
    <row r="91" spans="2:27" ht="64.5" thickTop="1" thickBot="1" x14ac:dyDescent="0.3">
      <c r="B91" s="27" t="s">
        <v>294</v>
      </c>
      <c r="C91" s="3" t="s">
        <v>37</v>
      </c>
      <c r="D91" s="3" t="s">
        <v>354</v>
      </c>
      <c r="E91" s="64"/>
      <c r="F91" s="13" t="s">
        <v>501</v>
      </c>
      <c r="G91" s="4" t="s">
        <v>85</v>
      </c>
      <c r="H91" s="5"/>
      <c r="I91" s="21" t="s">
        <v>86</v>
      </c>
      <c r="J91" s="3" t="s">
        <v>236</v>
      </c>
      <c r="K91" s="38">
        <v>2800000</v>
      </c>
      <c r="L91" s="3">
        <v>7</v>
      </c>
      <c r="M91" s="38">
        <f t="shared" si="11"/>
        <v>19600000</v>
      </c>
      <c r="N91" s="38" t="s">
        <v>278</v>
      </c>
      <c r="O91" s="35"/>
      <c r="P91" s="4">
        <v>45092</v>
      </c>
      <c r="Q91" s="4" t="s">
        <v>87</v>
      </c>
      <c r="R91" s="4">
        <v>45092</v>
      </c>
      <c r="S91" s="4">
        <v>45291</v>
      </c>
      <c r="T91" s="27"/>
      <c r="U91" s="4">
        <v>45078</v>
      </c>
      <c r="V91" s="38">
        <f t="shared" si="9"/>
        <v>19600000</v>
      </c>
      <c r="W91" s="4"/>
      <c r="X91" s="7"/>
      <c r="Y91" s="38"/>
      <c r="Z91" s="38"/>
      <c r="AA91" s="3"/>
    </row>
    <row r="92" spans="2:27" ht="80.25" thickTop="1" thickBot="1" x14ac:dyDescent="0.3">
      <c r="B92" s="27" t="s">
        <v>295</v>
      </c>
      <c r="C92" s="3" t="s">
        <v>37</v>
      </c>
      <c r="D92" s="3" t="s">
        <v>355</v>
      </c>
      <c r="E92" s="64"/>
      <c r="F92" s="13" t="s">
        <v>501</v>
      </c>
      <c r="G92" s="4" t="s">
        <v>51</v>
      </c>
      <c r="H92" s="5"/>
      <c r="I92" s="21" t="s">
        <v>79</v>
      </c>
      <c r="J92" s="3" t="s">
        <v>237</v>
      </c>
      <c r="K92" s="38">
        <v>3000000</v>
      </c>
      <c r="L92" s="3">
        <v>7</v>
      </c>
      <c r="M92" s="38">
        <f t="shared" si="11"/>
        <v>21000000</v>
      </c>
      <c r="N92" s="38" t="s">
        <v>278</v>
      </c>
      <c r="O92" s="35"/>
      <c r="P92" s="4">
        <v>45092</v>
      </c>
      <c r="Q92" s="4" t="s">
        <v>70</v>
      </c>
      <c r="R92" s="4">
        <v>45092</v>
      </c>
      <c r="S92" s="4">
        <v>45291</v>
      </c>
      <c r="T92" s="27"/>
      <c r="U92" s="4">
        <v>45078</v>
      </c>
      <c r="V92" s="38">
        <f t="shared" si="9"/>
        <v>21000000</v>
      </c>
      <c r="W92" s="4"/>
      <c r="X92" s="7"/>
      <c r="Y92" s="38"/>
      <c r="Z92" s="38"/>
      <c r="AA92" s="3"/>
    </row>
    <row r="93" spans="2:27" ht="48.75" thickTop="1" thickBot="1" x14ac:dyDescent="0.3">
      <c r="B93" s="27" t="s">
        <v>296</v>
      </c>
      <c r="C93" s="3" t="s">
        <v>37</v>
      </c>
      <c r="D93" s="3" t="s">
        <v>356</v>
      </c>
      <c r="E93" s="64"/>
      <c r="F93" s="13" t="s">
        <v>501</v>
      </c>
      <c r="G93" s="4" t="s">
        <v>90</v>
      </c>
      <c r="H93" s="5"/>
      <c r="I93" s="21" t="s">
        <v>92</v>
      </c>
      <c r="J93" s="3" t="s">
        <v>236</v>
      </c>
      <c r="K93" s="38">
        <v>3000000</v>
      </c>
      <c r="L93" s="3">
        <v>7</v>
      </c>
      <c r="M93" s="38">
        <f t="shared" si="11"/>
        <v>21000000</v>
      </c>
      <c r="N93" s="38" t="s">
        <v>278</v>
      </c>
      <c r="O93" s="35"/>
      <c r="P93" s="4">
        <v>45092</v>
      </c>
      <c r="Q93" s="4" t="s">
        <v>87</v>
      </c>
      <c r="R93" s="4">
        <v>45092</v>
      </c>
      <c r="S93" s="4">
        <v>45291</v>
      </c>
      <c r="T93" s="27"/>
      <c r="U93" s="4">
        <v>45078</v>
      </c>
      <c r="V93" s="38">
        <f t="shared" si="9"/>
        <v>21000000</v>
      </c>
      <c r="W93" s="4"/>
      <c r="X93" s="7"/>
      <c r="Y93" s="38"/>
      <c r="Z93" s="38"/>
      <c r="AA93" s="3"/>
    </row>
    <row r="94" spans="2:27" ht="96" thickTop="1" thickBot="1" x14ac:dyDescent="0.3">
      <c r="B94" s="27" t="s">
        <v>297</v>
      </c>
      <c r="C94" s="3" t="s">
        <v>13</v>
      </c>
      <c r="D94" s="3" t="s">
        <v>357</v>
      </c>
      <c r="E94" s="64"/>
      <c r="F94" s="13" t="s">
        <v>501</v>
      </c>
      <c r="G94" s="4" t="s">
        <v>361</v>
      </c>
      <c r="H94" s="5"/>
      <c r="I94" s="19" t="s">
        <v>363</v>
      </c>
      <c r="J94" s="3" t="s">
        <v>236</v>
      </c>
      <c r="K94" s="38">
        <v>5500000</v>
      </c>
      <c r="L94" s="3" t="s">
        <v>362</v>
      </c>
      <c r="M94" s="38">
        <v>35016667</v>
      </c>
      <c r="N94" s="38" t="s">
        <v>279</v>
      </c>
      <c r="O94" s="35"/>
      <c r="P94" s="4">
        <v>45098</v>
      </c>
      <c r="Q94" s="4" t="s">
        <v>71</v>
      </c>
      <c r="R94" s="4">
        <v>45098</v>
      </c>
      <c r="S94" s="4">
        <v>45291</v>
      </c>
      <c r="T94" s="3"/>
      <c r="U94" s="4">
        <v>45078</v>
      </c>
      <c r="V94" s="38">
        <f t="shared" si="9"/>
        <v>35016667</v>
      </c>
      <c r="W94" s="4"/>
      <c r="X94" s="7"/>
      <c r="Y94" s="38"/>
      <c r="Z94" s="38"/>
      <c r="AA94" s="3"/>
    </row>
    <row r="95" spans="2:27" ht="48.75" thickTop="1" thickBot="1" x14ac:dyDescent="0.3">
      <c r="B95" s="27" t="s">
        <v>298</v>
      </c>
      <c r="C95" s="3" t="s">
        <v>37</v>
      </c>
      <c r="D95" s="3" t="s">
        <v>358</v>
      </c>
      <c r="E95" s="64"/>
      <c r="F95" s="13" t="s">
        <v>501</v>
      </c>
      <c r="G95" s="4" t="s">
        <v>94</v>
      </c>
      <c r="H95" s="5"/>
      <c r="I95" s="21" t="s">
        <v>95</v>
      </c>
      <c r="J95" s="3" t="s">
        <v>236</v>
      </c>
      <c r="K95" s="38">
        <v>2400000</v>
      </c>
      <c r="L95" s="3" t="s">
        <v>364</v>
      </c>
      <c r="M95" s="38">
        <v>15200000</v>
      </c>
      <c r="N95" s="38" t="s">
        <v>279</v>
      </c>
      <c r="O95" s="35"/>
      <c r="P95" s="4">
        <v>45098</v>
      </c>
      <c r="Q95" s="4" t="s">
        <v>87</v>
      </c>
      <c r="R95" s="4">
        <v>45098</v>
      </c>
      <c r="S95" s="4">
        <v>45291</v>
      </c>
      <c r="T95" s="3"/>
      <c r="U95" s="4">
        <v>45078</v>
      </c>
      <c r="V95" s="38">
        <f t="shared" si="9"/>
        <v>15200000</v>
      </c>
      <c r="W95" s="4"/>
      <c r="X95" s="7"/>
      <c r="Y95" s="38"/>
      <c r="Z95" s="38"/>
      <c r="AA95" s="3"/>
    </row>
    <row r="96" spans="2:27" ht="48.75" thickTop="1" thickBot="1" x14ac:dyDescent="0.3">
      <c r="B96" s="27" t="s">
        <v>299</v>
      </c>
      <c r="C96" s="3" t="s">
        <v>13</v>
      </c>
      <c r="D96" s="3" t="s">
        <v>365</v>
      </c>
      <c r="E96" s="4"/>
      <c r="F96" s="13" t="s">
        <v>501</v>
      </c>
      <c r="G96" s="4" t="s">
        <v>349</v>
      </c>
      <c r="H96" s="5"/>
      <c r="I96" s="44" t="s">
        <v>366</v>
      </c>
      <c r="J96" s="3" t="s">
        <v>236</v>
      </c>
      <c r="K96" s="38">
        <v>4000000</v>
      </c>
      <c r="L96" s="3" t="s">
        <v>364</v>
      </c>
      <c r="M96" s="38">
        <v>25333330</v>
      </c>
      <c r="N96" s="38" t="s">
        <v>279</v>
      </c>
      <c r="O96" s="35"/>
      <c r="P96" s="4">
        <v>45098</v>
      </c>
      <c r="Q96" s="4" t="s">
        <v>70</v>
      </c>
      <c r="R96" s="4">
        <v>45098</v>
      </c>
      <c r="S96" s="4">
        <v>45291</v>
      </c>
      <c r="T96" s="3"/>
      <c r="U96" s="4">
        <v>45092</v>
      </c>
      <c r="V96" s="38">
        <f t="shared" si="9"/>
        <v>25333330</v>
      </c>
      <c r="W96" s="4"/>
      <c r="X96" s="7"/>
      <c r="Y96" s="38"/>
      <c r="Z96" s="38"/>
      <c r="AA96" s="3"/>
    </row>
    <row r="97" spans="2:27" ht="111.75" thickTop="1" thickBot="1" x14ac:dyDescent="0.3">
      <c r="B97" s="27" t="s">
        <v>272</v>
      </c>
      <c r="C97" s="3" t="s">
        <v>13</v>
      </c>
      <c r="D97" s="3" t="s">
        <v>367</v>
      </c>
      <c r="E97" s="4"/>
      <c r="F97" s="13" t="s">
        <v>501</v>
      </c>
      <c r="G97" s="4" t="s">
        <v>80</v>
      </c>
      <c r="H97" s="5"/>
      <c r="I97" s="21" t="s">
        <v>82</v>
      </c>
      <c r="J97" s="3" t="s">
        <v>237</v>
      </c>
      <c r="K97" s="38">
        <v>3000000</v>
      </c>
      <c r="L97" s="3" t="s">
        <v>368</v>
      </c>
      <c r="M97" s="38">
        <v>18900000</v>
      </c>
      <c r="N97" s="38" t="s">
        <v>279</v>
      </c>
      <c r="O97" s="35"/>
      <c r="P97" s="4">
        <v>45099</v>
      </c>
      <c r="Q97" s="4" t="s">
        <v>70</v>
      </c>
      <c r="R97" s="4">
        <v>45099</v>
      </c>
      <c r="S97" s="4">
        <v>45291</v>
      </c>
      <c r="T97" s="3"/>
      <c r="U97" s="4">
        <v>45092</v>
      </c>
      <c r="V97" s="38">
        <f t="shared" si="9"/>
        <v>18900000</v>
      </c>
      <c r="W97" s="4"/>
      <c r="X97" s="7"/>
      <c r="Y97" s="38"/>
      <c r="Z97" s="38"/>
      <c r="AA97" s="3"/>
    </row>
    <row r="98" spans="2:27" ht="111.75" thickTop="1" thickBot="1" x14ac:dyDescent="0.3">
      <c r="B98" s="27" t="s">
        <v>271</v>
      </c>
      <c r="C98" s="3" t="s">
        <v>13</v>
      </c>
      <c r="D98" s="3" t="s">
        <v>369</v>
      </c>
      <c r="E98" s="4"/>
      <c r="F98" s="13" t="s">
        <v>501</v>
      </c>
      <c r="G98" s="42" t="s">
        <v>55</v>
      </c>
      <c r="H98" s="43"/>
      <c r="I98" s="44" t="s">
        <v>370</v>
      </c>
      <c r="J98" s="3" t="s">
        <v>237</v>
      </c>
      <c r="K98" s="38">
        <v>3000000</v>
      </c>
      <c r="L98" s="3" t="s">
        <v>368</v>
      </c>
      <c r="M98" s="38">
        <v>18900000</v>
      </c>
      <c r="N98" s="38" t="s">
        <v>279</v>
      </c>
      <c r="O98" s="35"/>
      <c r="P98" s="4">
        <v>45099</v>
      </c>
      <c r="Q98" s="4" t="s">
        <v>70</v>
      </c>
      <c r="R98" s="4">
        <v>45099</v>
      </c>
      <c r="S98" s="4">
        <v>45291</v>
      </c>
      <c r="T98" s="3"/>
      <c r="U98" s="4">
        <v>45092</v>
      </c>
      <c r="V98" s="38">
        <f t="shared" si="9"/>
        <v>18900000</v>
      </c>
      <c r="W98" s="4"/>
      <c r="X98" s="7"/>
      <c r="Y98" s="38"/>
      <c r="Z98" s="38"/>
      <c r="AA98" s="3"/>
    </row>
    <row r="99" spans="2:27" ht="64.5" thickTop="1" thickBot="1" x14ac:dyDescent="0.3">
      <c r="B99" s="27" t="s">
        <v>300</v>
      </c>
      <c r="C99" s="3" t="s">
        <v>13</v>
      </c>
      <c r="D99" s="3" t="s">
        <v>372</v>
      </c>
      <c r="E99" s="4"/>
      <c r="F99" s="13" t="s">
        <v>501</v>
      </c>
      <c r="G99" s="42" t="s">
        <v>360</v>
      </c>
      <c r="H99" s="5"/>
      <c r="I99" s="21" t="s">
        <v>373</v>
      </c>
      <c r="J99" s="3" t="s">
        <v>236</v>
      </c>
      <c r="K99" s="38">
        <v>3000000</v>
      </c>
      <c r="L99" s="3" t="s">
        <v>371</v>
      </c>
      <c r="M99" s="38">
        <v>18800000</v>
      </c>
      <c r="N99" s="38" t="s">
        <v>279</v>
      </c>
      <c r="O99" s="35"/>
      <c r="P99" s="4">
        <v>45100</v>
      </c>
      <c r="Q99" s="4" t="s">
        <v>71</v>
      </c>
      <c r="R99" s="4">
        <v>45100</v>
      </c>
      <c r="S99" s="4">
        <v>45291</v>
      </c>
      <c r="T99" s="3"/>
      <c r="U99" s="4">
        <v>45092</v>
      </c>
      <c r="V99" s="38">
        <f t="shared" si="9"/>
        <v>18800000</v>
      </c>
      <c r="W99" s="4"/>
      <c r="X99" s="7"/>
      <c r="Y99" s="38"/>
      <c r="Z99" s="38"/>
      <c r="AA99" s="3"/>
    </row>
    <row r="100" spans="2:27" ht="99.95" customHeight="1" thickTop="1" thickBot="1" x14ac:dyDescent="0.3">
      <c r="B100" s="3" t="s">
        <v>273</v>
      </c>
      <c r="C100" s="3" t="s">
        <v>37</v>
      </c>
      <c r="D100" s="3" t="s">
        <v>374</v>
      </c>
      <c r="E100" s="4"/>
      <c r="F100" s="13" t="s">
        <v>501</v>
      </c>
      <c r="G100" s="4" t="s">
        <v>124</v>
      </c>
      <c r="H100" s="43"/>
      <c r="I100" s="21" t="s">
        <v>86</v>
      </c>
      <c r="J100" s="3" t="s">
        <v>236</v>
      </c>
      <c r="K100" s="48">
        <v>2800000</v>
      </c>
      <c r="L100" s="3" t="s">
        <v>381</v>
      </c>
      <c r="M100" s="38">
        <v>17266000</v>
      </c>
      <c r="N100" s="38" t="s">
        <v>279</v>
      </c>
      <c r="O100" s="35"/>
      <c r="P100" s="4">
        <v>45103</v>
      </c>
      <c r="Q100" s="4" t="s">
        <v>87</v>
      </c>
      <c r="R100" s="4">
        <v>45103</v>
      </c>
      <c r="S100" s="4">
        <v>45291</v>
      </c>
      <c r="T100" s="3"/>
      <c r="U100" s="4">
        <v>45092</v>
      </c>
      <c r="V100" s="38">
        <f t="shared" si="9"/>
        <v>17266000</v>
      </c>
      <c r="W100" s="4"/>
      <c r="X100" s="7"/>
      <c r="Y100" s="38"/>
      <c r="Z100" s="38"/>
      <c r="AA100" s="3"/>
    </row>
    <row r="101" spans="2:27" ht="132" customHeight="1" thickTop="1" thickBot="1" x14ac:dyDescent="0.3">
      <c r="B101" s="3" t="s">
        <v>274</v>
      </c>
      <c r="C101" s="3" t="s">
        <v>13</v>
      </c>
      <c r="D101" s="3" t="s">
        <v>375</v>
      </c>
      <c r="E101" s="4"/>
      <c r="F101" s="13" t="s">
        <v>501</v>
      </c>
      <c r="G101" s="4" t="s">
        <v>49</v>
      </c>
      <c r="H101" s="5"/>
      <c r="I101" s="20" t="s">
        <v>402</v>
      </c>
      <c r="J101" s="33" t="s">
        <v>237</v>
      </c>
      <c r="K101" s="37">
        <v>4292000</v>
      </c>
      <c r="L101" s="3" t="s">
        <v>381</v>
      </c>
      <c r="M101" s="38">
        <v>26467333</v>
      </c>
      <c r="N101" s="38" t="s">
        <v>279</v>
      </c>
      <c r="O101" s="35"/>
      <c r="P101" s="4">
        <v>45103</v>
      </c>
      <c r="Q101" s="4" t="s">
        <v>70</v>
      </c>
      <c r="R101" s="4">
        <v>45103</v>
      </c>
      <c r="S101" s="4">
        <v>45291</v>
      </c>
      <c r="T101" s="3"/>
      <c r="U101" s="4">
        <v>45092</v>
      </c>
      <c r="V101" s="38">
        <f t="shared" si="9"/>
        <v>26467333</v>
      </c>
      <c r="W101" s="4"/>
      <c r="X101" s="7"/>
      <c r="Y101" s="38"/>
      <c r="Z101" s="38"/>
      <c r="AA101" s="3"/>
    </row>
    <row r="102" spans="2:27" ht="96" thickTop="1" thickBot="1" x14ac:dyDescent="0.3">
      <c r="B102" s="3" t="s">
        <v>275</v>
      </c>
      <c r="C102" s="3" t="s">
        <v>13</v>
      </c>
      <c r="D102" s="3" t="s">
        <v>376</v>
      </c>
      <c r="E102" s="4"/>
      <c r="F102" s="13" t="s">
        <v>501</v>
      </c>
      <c r="G102" s="4" t="s">
        <v>108</v>
      </c>
      <c r="H102" s="5"/>
      <c r="I102" s="21" t="s">
        <v>403</v>
      </c>
      <c r="J102" s="3" t="s">
        <v>237</v>
      </c>
      <c r="K102" s="38">
        <v>4292000</v>
      </c>
      <c r="L102" s="3" t="s">
        <v>381</v>
      </c>
      <c r="M102" s="38">
        <v>26467333</v>
      </c>
      <c r="N102" s="38" t="s">
        <v>279</v>
      </c>
      <c r="O102" s="35"/>
      <c r="P102" s="4">
        <v>45103</v>
      </c>
      <c r="Q102" s="4" t="s">
        <v>70</v>
      </c>
      <c r="R102" s="4">
        <v>45103</v>
      </c>
      <c r="S102" s="4">
        <v>45291</v>
      </c>
      <c r="T102" s="3"/>
      <c r="U102" s="4">
        <v>45092</v>
      </c>
      <c r="V102" s="38">
        <f t="shared" si="9"/>
        <v>26467333</v>
      </c>
      <c r="W102" s="4"/>
      <c r="X102" s="7"/>
      <c r="Y102" s="38"/>
      <c r="Z102" s="38"/>
      <c r="AA102" s="3"/>
    </row>
    <row r="103" spans="2:27" ht="132.94999999999999" customHeight="1" thickTop="1" thickBot="1" x14ac:dyDescent="0.3">
      <c r="B103" s="3" t="s">
        <v>276</v>
      </c>
      <c r="C103" s="3" t="s">
        <v>37</v>
      </c>
      <c r="D103" s="3" t="s">
        <v>377</v>
      </c>
      <c r="E103" s="4"/>
      <c r="F103" s="13" t="s">
        <v>501</v>
      </c>
      <c r="G103" s="4" t="s">
        <v>62</v>
      </c>
      <c r="H103" s="5"/>
      <c r="I103" s="21" t="s">
        <v>401</v>
      </c>
      <c r="J103" s="3" t="s">
        <v>237</v>
      </c>
      <c r="K103" s="38">
        <v>2000000</v>
      </c>
      <c r="L103" s="3" t="s">
        <v>381</v>
      </c>
      <c r="M103" s="38">
        <v>12333333</v>
      </c>
      <c r="N103" s="38" t="s">
        <v>279</v>
      </c>
      <c r="O103" s="35"/>
      <c r="P103" s="4">
        <v>45103</v>
      </c>
      <c r="Q103" s="4" t="s">
        <v>70</v>
      </c>
      <c r="R103" s="4">
        <v>45103</v>
      </c>
      <c r="S103" s="4">
        <v>45291</v>
      </c>
      <c r="T103" s="3"/>
      <c r="U103" s="4">
        <v>45092</v>
      </c>
      <c r="V103" s="38">
        <f t="shared" si="9"/>
        <v>12333333</v>
      </c>
      <c r="W103" s="4"/>
      <c r="X103" s="7"/>
      <c r="Y103" s="38"/>
      <c r="Z103" s="38"/>
      <c r="AA103" s="3"/>
    </row>
    <row r="104" spans="2:27" ht="147.94999999999999" customHeight="1" thickTop="1" thickBot="1" x14ac:dyDescent="0.3">
      <c r="B104" s="3">
        <v>101</v>
      </c>
      <c r="C104" s="3" t="s">
        <v>13</v>
      </c>
      <c r="D104" s="3" t="s">
        <v>378</v>
      </c>
      <c r="E104" s="4"/>
      <c r="F104" s="13" t="s">
        <v>501</v>
      </c>
      <c r="G104" s="42" t="s">
        <v>217</v>
      </c>
      <c r="H104" s="5"/>
      <c r="I104" s="21" t="s">
        <v>404</v>
      </c>
      <c r="J104" s="3" t="s">
        <v>235</v>
      </c>
      <c r="K104" s="38">
        <v>5500000</v>
      </c>
      <c r="L104" s="3">
        <v>6</v>
      </c>
      <c r="M104" s="38">
        <f t="shared" ref="M104:M111" si="12">K104*L104</f>
        <v>33000000</v>
      </c>
      <c r="N104" s="38" t="s">
        <v>279</v>
      </c>
      <c r="O104" s="35"/>
      <c r="P104" s="4">
        <v>45112</v>
      </c>
      <c r="Q104" s="4" t="s">
        <v>71</v>
      </c>
      <c r="R104" s="4">
        <v>45112</v>
      </c>
      <c r="S104" s="4">
        <v>45291</v>
      </c>
      <c r="T104" s="3"/>
      <c r="U104" s="4">
        <v>45111</v>
      </c>
      <c r="V104" s="38">
        <f t="shared" si="9"/>
        <v>33000000</v>
      </c>
      <c r="W104" s="4"/>
      <c r="X104" s="7"/>
      <c r="Y104" s="38"/>
      <c r="Z104" s="38"/>
      <c r="AA104" s="3"/>
    </row>
    <row r="105" spans="2:27" ht="107.1" customHeight="1" thickTop="1" thickBot="1" x14ac:dyDescent="0.3">
      <c r="B105" s="3">
        <v>102</v>
      </c>
      <c r="C105" s="3" t="s">
        <v>13</v>
      </c>
      <c r="D105" s="3" t="s">
        <v>379</v>
      </c>
      <c r="E105" s="64"/>
      <c r="F105" s="13" t="s">
        <v>501</v>
      </c>
      <c r="G105" s="3" t="s">
        <v>193</v>
      </c>
      <c r="I105" s="21" t="s">
        <v>194</v>
      </c>
      <c r="J105" s="3" t="s">
        <v>235</v>
      </c>
      <c r="K105" s="38">
        <v>5500000</v>
      </c>
      <c r="L105" s="3">
        <v>6</v>
      </c>
      <c r="M105" s="38">
        <f t="shared" si="12"/>
        <v>33000000</v>
      </c>
      <c r="N105" s="38" t="s">
        <v>279</v>
      </c>
      <c r="O105" s="35"/>
      <c r="P105" s="4">
        <v>45112</v>
      </c>
      <c r="Q105" s="4" t="s">
        <v>71</v>
      </c>
      <c r="R105" s="4">
        <v>45112</v>
      </c>
      <c r="S105" s="4">
        <v>45291</v>
      </c>
      <c r="T105" s="3"/>
      <c r="U105" s="4">
        <v>45111</v>
      </c>
      <c r="V105" s="38">
        <f t="shared" si="9"/>
        <v>33000000</v>
      </c>
      <c r="W105" s="4"/>
      <c r="X105" s="7"/>
      <c r="Y105" s="38"/>
      <c r="Z105" s="38"/>
      <c r="AA105" s="3"/>
    </row>
    <row r="106" spans="2:27" ht="123" customHeight="1" thickTop="1" thickBot="1" x14ac:dyDescent="0.3">
      <c r="B106" s="3">
        <v>103</v>
      </c>
      <c r="C106" s="3" t="s">
        <v>37</v>
      </c>
      <c r="D106" s="3" t="s">
        <v>380</v>
      </c>
      <c r="E106" s="4"/>
      <c r="F106" s="13" t="s">
        <v>501</v>
      </c>
      <c r="G106" s="13" t="s">
        <v>98</v>
      </c>
      <c r="H106" s="5"/>
      <c r="I106" s="21" t="s">
        <v>422</v>
      </c>
      <c r="J106" s="3" t="s">
        <v>236</v>
      </c>
      <c r="K106" s="38">
        <v>3200000</v>
      </c>
      <c r="L106" s="3">
        <v>6</v>
      </c>
      <c r="M106" s="38">
        <f t="shared" si="12"/>
        <v>19200000</v>
      </c>
      <c r="N106" s="38" t="s">
        <v>278</v>
      </c>
      <c r="O106" s="35"/>
      <c r="P106" s="4">
        <v>45114</v>
      </c>
      <c r="Q106" s="4" t="s">
        <v>87</v>
      </c>
      <c r="R106" s="4">
        <v>45114</v>
      </c>
      <c r="S106" s="4">
        <v>45291</v>
      </c>
      <c r="T106" s="3"/>
      <c r="U106" s="4">
        <v>45111</v>
      </c>
      <c r="V106" s="38">
        <f t="shared" si="9"/>
        <v>19200000</v>
      </c>
      <c r="W106" s="4"/>
      <c r="X106" s="7"/>
      <c r="Y106" s="38"/>
      <c r="Z106" s="38"/>
      <c r="AA106" s="3"/>
    </row>
    <row r="107" spans="2:27" ht="64.5" thickTop="1" thickBot="1" x14ac:dyDescent="0.3">
      <c r="B107" s="3">
        <v>104</v>
      </c>
      <c r="C107" s="3" t="s">
        <v>37</v>
      </c>
      <c r="D107" s="3" t="s">
        <v>383</v>
      </c>
      <c r="E107" s="4"/>
      <c r="F107" s="13" t="s">
        <v>501</v>
      </c>
      <c r="G107" s="4" t="s">
        <v>120</v>
      </c>
      <c r="H107" s="5"/>
      <c r="I107" s="21" t="s">
        <v>121</v>
      </c>
      <c r="J107" s="3" t="s">
        <v>236</v>
      </c>
      <c r="K107" s="38">
        <v>2600000</v>
      </c>
      <c r="L107" s="3">
        <v>6</v>
      </c>
      <c r="M107" s="38">
        <f t="shared" si="12"/>
        <v>15600000</v>
      </c>
      <c r="N107" s="38" t="s">
        <v>278</v>
      </c>
      <c r="O107" s="35"/>
      <c r="P107" s="4">
        <v>45114</v>
      </c>
      <c r="Q107" s="4" t="s">
        <v>87</v>
      </c>
      <c r="R107" s="4">
        <v>45114</v>
      </c>
      <c r="S107" s="4">
        <v>45291</v>
      </c>
      <c r="T107" s="3"/>
      <c r="U107" s="4">
        <v>45111</v>
      </c>
      <c r="V107" s="38">
        <f t="shared" si="9"/>
        <v>15600000</v>
      </c>
      <c r="W107" s="4"/>
      <c r="X107" s="7"/>
      <c r="Y107" s="38"/>
      <c r="Z107" s="38"/>
      <c r="AA107" s="3"/>
    </row>
    <row r="108" spans="2:27" ht="87" customHeight="1" thickTop="1" thickBot="1" x14ac:dyDescent="0.3">
      <c r="B108" s="3">
        <v>105</v>
      </c>
      <c r="C108" s="3" t="s">
        <v>37</v>
      </c>
      <c r="D108" s="3" t="s">
        <v>384</v>
      </c>
      <c r="E108" s="4"/>
      <c r="F108" s="13" t="s">
        <v>501</v>
      </c>
      <c r="G108" s="4" t="s">
        <v>65</v>
      </c>
      <c r="H108" s="5"/>
      <c r="I108" s="21" t="s">
        <v>423</v>
      </c>
      <c r="J108" s="3" t="s">
        <v>237</v>
      </c>
      <c r="K108" s="38">
        <v>2000000</v>
      </c>
      <c r="L108" s="3">
        <v>6</v>
      </c>
      <c r="M108" s="38">
        <f t="shared" si="12"/>
        <v>12000000</v>
      </c>
      <c r="N108" s="38" t="s">
        <v>278</v>
      </c>
      <c r="O108" s="35"/>
      <c r="P108" s="4">
        <v>45117</v>
      </c>
      <c r="Q108" s="4" t="s">
        <v>70</v>
      </c>
      <c r="R108" s="4">
        <v>45117</v>
      </c>
      <c r="S108" s="4">
        <v>45291</v>
      </c>
      <c r="T108" s="3"/>
      <c r="U108" s="4">
        <v>45111</v>
      </c>
      <c r="V108" s="38">
        <f t="shared" si="9"/>
        <v>12000000</v>
      </c>
      <c r="W108" s="4"/>
      <c r="X108" s="7"/>
      <c r="Y108" s="38"/>
      <c r="Z108" s="38"/>
      <c r="AA108" s="3"/>
    </row>
    <row r="109" spans="2:27" ht="89.1" customHeight="1" thickTop="1" thickBot="1" x14ac:dyDescent="0.3">
      <c r="B109" s="3">
        <v>106</v>
      </c>
      <c r="C109" s="3" t="s">
        <v>37</v>
      </c>
      <c r="D109" s="3" t="s">
        <v>385</v>
      </c>
      <c r="E109" s="4"/>
      <c r="F109" s="13" t="s">
        <v>501</v>
      </c>
      <c r="G109" s="4" t="s">
        <v>127</v>
      </c>
      <c r="H109" s="5"/>
      <c r="I109" s="21" t="s">
        <v>406</v>
      </c>
      <c r="J109" s="3" t="s">
        <v>237</v>
      </c>
      <c r="K109" s="38">
        <v>2600000</v>
      </c>
      <c r="L109" s="3">
        <v>6</v>
      </c>
      <c r="M109" s="38">
        <f t="shared" si="12"/>
        <v>15600000</v>
      </c>
      <c r="N109" s="38" t="s">
        <v>278</v>
      </c>
      <c r="O109" s="35"/>
      <c r="P109" s="4">
        <v>45117</v>
      </c>
      <c r="Q109" s="4" t="s">
        <v>70</v>
      </c>
      <c r="R109" s="4">
        <v>45117</v>
      </c>
      <c r="S109" s="4">
        <v>45291</v>
      </c>
      <c r="T109" s="3"/>
      <c r="U109" s="4">
        <v>45111</v>
      </c>
      <c r="V109" s="38">
        <f t="shared" si="9"/>
        <v>15600000</v>
      </c>
      <c r="W109" s="4"/>
      <c r="X109" s="7"/>
      <c r="Y109" s="38"/>
      <c r="Z109" s="38"/>
      <c r="AA109" s="3"/>
    </row>
    <row r="110" spans="2:27" ht="64.5" thickTop="1" thickBot="1" x14ac:dyDescent="0.3">
      <c r="B110" s="3">
        <v>107</v>
      </c>
      <c r="C110" s="3" t="s">
        <v>37</v>
      </c>
      <c r="D110" s="3" t="s">
        <v>386</v>
      </c>
      <c r="E110" s="4"/>
      <c r="F110" s="13" t="s">
        <v>501</v>
      </c>
      <c r="G110" s="4" t="s">
        <v>157</v>
      </c>
      <c r="H110" s="5"/>
      <c r="I110" s="21" t="s">
        <v>407</v>
      </c>
      <c r="J110" s="3" t="s">
        <v>236</v>
      </c>
      <c r="K110" s="38">
        <v>2600000</v>
      </c>
      <c r="L110" s="3">
        <v>6</v>
      </c>
      <c r="M110" s="38">
        <f t="shared" si="12"/>
        <v>15600000</v>
      </c>
      <c r="N110" s="38" t="s">
        <v>278</v>
      </c>
      <c r="O110" s="35"/>
      <c r="P110" s="4">
        <v>45117</v>
      </c>
      <c r="Q110" s="4" t="s">
        <v>87</v>
      </c>
      <c r="R110" s="4">
        <v>45117</v>
      </c>
      <c r="S110" s="4">
        <v>45291</v>
      </c>
      <c r="T110" s="3"/>
      <c r="U110" s="4">
        <v>45111</v>
      </c>
      <c r="V110" s="38">
        <f t="shared" si="9"/>
        <v>15600000</v>
      </c>
      <c r="W110" s="4"/>
      <c r="X110" s="7"/>
      <c r="Y110" s="38"/>
      <c r="Z110" s="38"/>
      <c r="AA110" s="3"/>
    </row>
    <row r="111" spans="2:27" ht="80.25" thickTop="1" thickBot="1" x14ac:dyDescent="0.3">
      <c r="B111" s="3">
        <v>108</v>
      </c>
      <c r="C111" s="3" t="s">
        <v>37</v>
      </c>
      <c r="D111" s="3" t="s">
        <v>387</v>
      </c>
      <c r="E111" s="4"/>
      <c r="F111" s="13" t="s">
        <v>501</v>
      </c>
      <c r="G111" s="4" t="s">
        <v>60</v>
      </c>
      <c r="H111" s="5"/>
      <c r="I111" s="21" t="s">
        <v>408</v>
      </c>
      <c r="J111" s="3" t="s">
        <v>237</v>
      </c>
      <c r="K111" s="38">
        <v>2600000</v>
      </c>
      <c r="L111" s="3">
        <v>6</v>
      </c>
      <c r="M111" s="38">
        <f t="shared" si="12"/>
        <v>15600000</v>
      </c>
      <c r="N111" s="38" t="s">
        <v>278</v>
      </c>
      <c r="O111" s="35"/>
      <c r="P111" s="4">
        <v>45117</v>
      </c>
      <c r="Q111" s="4" t="s">
        <v>70</v>
      </c>
      <c r="R111" s="4">
        <v>45117</v>
      </c>
      <c r="S111" s="4">
        <v>45291</v>
      </c>
      <c r="T111" s="3"/>
      <c r="U111" s="4">
        <v>45111</v>
      </c>
      <c r="V111" s="38">
        <f t="shared" si="9"/>
        <v>15600000</v>
      </c>
      <c r="W111" s="4"/>
      <c r="X111" s="7"/>
      <c r="Y111" s="38"/>
      <c r="Z111" s="38"/>
      <c r="AA111" s="3"/>
    </row>
    <row r="112" spans="2:27" ht="64.5" thickTop="1" thickBot="1" x14ac:dyDescent="0.3">
      <c r="B112" s="3">
        <v>109</v>
      </c>
      <c r="C112" s="3" t="s">
        <v>37</v>
      </c>
      <c r="D112" s="3" t="s">
        <v>388</v>
      </c>
      <c r="E112" s="4"/>
      <c r="F112" s="13" t="s">
        <v>501</v>
      </c>
      <c r="G112" s="4" t="s">
        <v>177</v>
      </c>
      <c r="H112" s="5"/>
      <c r="I112" s="21" t="s">
        <v>178</v>
      </c>
      <c r="J112" s="3" t="s">
        <v>236</v>
      </c>
      <c r="K112" s="38">
        <v>1800000</v>
      </c>
      <c r="L112" s="3">
        <v>6</v>
      </c>
      <c r="M112" s="38">
        <f>K112*L112</f>
        <v>10800000</v>
      </c>
      <c r="N112" s="38" t="s">
        <v>278</v>
      </c>
      <c r="O112" s="35"/>
      <c r="P112" s="4">
        <v>45117</v>
      </c>
      <c r="Q112" s="4" t="s">
        <v>87</v>
      </c>
      <c r="R112" s="4">
        <v>45117</v>
      </c>
      <c r="S112" s="4">
        <v>45291</v>
      </c>
      <c r="T112" s="3"/>
      <c r="U112" s="4">
        <v>45111</v>
      </c>
      <c r="V112" s="38">
        <f t="shared" si="9"/>
        <v>10800000</v>
      </c>
      <c r="W112" s="4"/>
      <c r="X112" s="7"/>
      <c r="Y112" s="38"/>
      <c r="Z112" s="38"/>
      <c r="AA112" s="3"/>
    </row>
    <row r="113" spans="2:27" ht="80.25" thickTop="1" thickBot="1" x14ac:dyDescent="0.3">
      <c r="B113" s="3">
        <v>110</v>
      </c>
      <c r="C113" s="3" t="s">
        <v>37</v>
      </c>
      <c r="D113" s="3" t="s">
        <v>389</v>
      </c>
      <c r="E113" s="4"/>
      <c r="F113" s="13" t="s">
        <v>501</v>
      </c>
      <c r="G113" s="4" t="s">
        <v>213</v>
      </c>
      <c r="H113" s="5"/>
      <c r="I113" s="21" t="s">
        <v>409</v>
      </c>
      <c r="J113" s="3" t="s">
        <v>236</v>
      </c>
      <c r="K113" s="38">
        <v>2000000</v>
      </c>
      <c r="L113" s="3">
        <v>6</v>
      </c>
      <c r="M113" s="38">
        <f>K113*L113</f>
        <v>12000000</v>
      </c>
      <c r="N113" s="38" t="s">
        <v>278</v>
      </c>
      <c r="O113" s="35"/>
      <c r="P113" s="4">
        <v>45118</v>
      </c>
      <c r="Q113" s="4" t="s">
        <v>87</v>
      </c>
      <c r="R113" s="4">
        <v>45118</v>
      </c>
      <c r="S113" s="4">
        <v>45291</v>
      </c>
      <c r="T113" s="3"/>
      <c r="U113" s="4">
        <v>45111</v>
      </c>
      <c r="V113" s="38">
        <f t="shared" si="9"/>
        <v>12000000</v>
      </c>
      <c r="W113" s="4"/>
      <c r="X113" s="7"/>
      <c r="Y113" s="38"/>
      <c r="Z113" s="38"/>
      <c r="AA113" s="3"/>
    </row>
    <row r="114" spans="2:27" ht="83.1" customHeight="1" thickTop="1" thickBot="1" x14ac:dyDescent="0.3">
      <c r="B114" s="3">
        <v>111</v>
      </c>
      <c r="C114" s="3" t="s">
        <v>37</v>
      </c>
      <c r="D114" s="3" t="s">
        <v>390</v>
      </c>
      <c r="E114" s="4"/>
      <c r="F114" s="13" t="s">
        <v>501</v>
      </c>
      <c r="G114" s="4" t="s">
        <v>181</v>
      </c>
      <c r="H114" s="5"/>
      <c r="I114" s="21" t="s">
        <v>410</v>
      </c>
      <c r="J114" s="3" t="s">
        <v>237</v>
      </c>
      <c r="K114" s="38">
        <v>2600000</v>
      </c>
      <c r="L114" s="3">
        <v>6</v>
      </c>
      <c r="M114" s="38">
        <f>K114*L114</f>
        <v>15600000</v>
      </c>
      <c r="N114" s="38" t="s">
        <v>278</v>
      </c>
      <c r="O114" s="35"/>
      <c r="P114" s="4">
        <v>45118</v>
      </c>
      <c r="Q114" s="4" t="s">
        <v>70</v>
      </c>
      <c r="R114" s="4">
        <v>45118</v>
      </c>
      <c r="S114" s="4">
        <v>45291</v>
      </c>
      <c r="T114" s="3"/>
      <c r="U114" s="4">
        <v>45111</v>
      </c>
      <c r="V114" s="38">
        <f t="shared" si="9"/>
        <v>15600000</v>
      </c>
      <c r="W114" s="4"/>
      <c r="X114" s="7"/>
      <c r="Y114" s="38"/>
      <c r="Z114" s="38"/>
      <c r="AA114" s="3"/>
    </row>
    <row r="115" spans="2:27" ht="64.5" thickTop="1" thickBot="1" x14ac:dyDescent="0.3">
      <c r="B115" s="3">
        <v>112</v>
      </c>
      <c r="C115" s="3" t="s">
        <v>37</v>
      </c>
      <c r="D115" s="3" t="s">
        <v>391</v>
      </c>
      <c r="E115" s="4"/>
      <c r="F115" s="13" t="s">
        <v>501</v>
      </c>
      <c r="G115" s="4" t="s">
        <v>204</v>
      </c>
      <c r="H115" s="5"/>
      <c r="I115" s="21" t="s">
        <v>411</v>
      </c>
      <c r="J115" s="3" t="s">
        <v>236</v>
      </c>
      <c r="K115" s="38">
        <v>1800000</v>
      </c>
      <c r="L115" s="3">
        <v>6</v>
      </c>
      <c r="M115" s="38">
        <f>K115*L115</f>
        <v>10800000</v>
      </c>
      <c r="N115" s="38" t="s">
        <v>278</v>
      </c>
      <c r="O115" s="35"/>
      <c r="P115" s="4">
        <v>45118</v>
      </c>
      <c r="Q115" s="4" t="s">
        <v>87</v>
      </c>
      <c r="R115" s="4">
        <v>45118</v>
      </c>
      <c r="S115" s="4">
        <v>45291</v>
      </c>
      <c r="T115" s="3"/>
      <c r="U115" s="4">
        <v>45111</v>
      </c>
      <c r="V115" s="38">
        <f t="shared" si="9"/>
        <v>10800000</v>
      </c>
      <c r="W115" s="4"/>
      <c r="X115" s="7"/>
      <c r="Y115" s="38"/>
      <c r="Z115" s="38"/>
      <c r="AA115" s="3"/>
    </row>
    <row r="116" spans="2:27" ht="96" thickTop="1" thickBot="1" x14ac:dyDescent="0.3">
      <c r="B116" s="3">
        <v>113</v>
      </c>
      <c r="C116" s="3" t="s">
        <v>37</v>
      </c>
      <c r="D116" s="3" t="s">
        <v>392</v>
      </c>
      <c r="E116" s="4"/>
      <c r="F116" s="13" t="s">
        <v>501</v>
      </c>
      <c r="G116" s="4" t="s">
        <v>185</v>
      </c>
      <c r="H116" s="5"/>
      <c r="I116" s="21" t="s">
        <v>412</v>
      </c>
      <c r="J116" s="3" t="s">
        <v>237</v>
      </c>
      <c r="K116" s="38">
        <v>2300000</v>
      </c>
      <c r="L116" s="3">
        <v>6</v>
      </c>
      <c r="M116" s="38">
        <f>K116*L116</f>
        <v>13800000</v>
      </c>
      <c r="N116" s="38" t="s">
        <v>278</v>
      </c>
      <c r="O116" s="35"/>
      <c r="P116" s="4">
        <v>45119</v>
      </c>
      <c r="Q116" s="4" t="s">
        <v>70</v>
      </c>
      <c r="R116" s="4">
        <v>45119</v>
      </c>
      <c r="S116" s="4">
        <v>45291</v>
      </c>
      <c r="T116" s="3"/>
      <c r="U116" s="4">
        <v>45111</v>
      </c>
      <c r="V116" s="38">
        <f t="shared" si="9"/>
        <v>13800000</v>
      </c>
      <c r="W116" s="4"/>
      <c r="X116" s="7"/>
      <c r="Y116" s="38"/>
      <c r="Z116" s="38"/>
      <c r="AA116" s="3"/>
    </row>
    <row r="117" spans="2:27" ht="117" customHeight="1" thickTop="1" thickBot="1" x14ac:dyDescent="0.3">
      <c r="B117" s="3">
        <v>114</v>
      </c>
      <c r="C117" s="3" t="s">
        <v>37</v>
      </c>
      <c r="D117" s="3" t="s">
        <v>393</v>
      </c>
      <c r="E117" s="4"/>
      <c r="F117" s="13" t="s">
        <v>501</v>
      </c>
      <c r="G117" s="4" t="s">
        <v>76</v>
      </c>
      <c r="H117" s="5"/>
      <c r="I117" s="21" t="s">
        <v>413</v>
      </c>
      <c r="J117" s="3" t="s">
        <v>237</v>
      </c>
      <c r="K117" s="38">
        <v>2800000</v>
      </c>
      <c r="L117" s="3">
        <v>6</v>
      </c>
      <c r="M117" s="38">
        <f t="shared" ref="M117:M131" si="13">K117*L117</f>
        <v>16800000</v>
      </c>
      <c r="N117" s="38" t="s">
        <v>278</v>
      </c>
      <c r="O117" s="35"/>
      <c r="P117" s="4">
        <v>45119</v>
      </c>
      <c r="Q117" s="4" t="s">
        <v>70</v>
      </c>
      <c r="R117" s="4">
        <v>45119</v>
      </c>
      <c r="S117" s="4">
        <v>45291</v>
      </c>
      <c r="T117" s="3"/>
      <c r="U117" s="4">
        <v>45111</v>
      </c>
      <c r="V117" s="38">
        <f t="shared" si="9"/>
        <v>16800000</v>
      </c>
      <c r="W117" s="4"/>
      <c r="X117" s="7"/>
      <c r="Y117" s="38"/>
      <c r="Z117" s="38"/>
      <c r="AA117" s="3"/>
    </row>
    <row r="118" spans="2:27" ht="80.25" thickTop="1" thickBot="1" x14ac:dyDescent="0.3">
      <c r="B118" s="3">
        <v>115</v>
      </c>
      <c r="C118" s="3" t="s">
        <v>37</v>
      </c>
      <c r="D118" s="3" t="s">
        <v>394</v>
      </c>
      <c r="E118" s="4"/>
      <c r="F118" s="13" t="s">
        <v>501</v>
      </c>
      <c r="G118" s="4" t="s">
        <v>208</v>
      </c>
      <c r="H118" s="5"/>
      <c r="I118" s="21" t="s">
        <v>414</v>
      </c>
      <c r="J118" s="3" t="s">
        <v>236</v>
      </c>
      <c r="K118" s="38">
        <v>3200000</v>
      </c>
      <c r="L118" s="3">
        <v>6</v>
      </c>
      <c r="M118" s="38">
        <f t="shared" ref="M118:M124" si="14">K118*L118</f>
        <v>19200000</v>
      </c>
      <c r="N118" s="38" t="s">
        <v>278</v>
      </c>
      <c r="O118" s="35"/>
      <c r="P118" s="4">
        <v>45119</v>
      </c>
      <c r="Q118" s="4" t="s">
        <v>87</v>
      </c>
      <c r="R118" s="4">
        <v>45119</v>
      </c>
      <c r="S118" s="4">
        <v>45291</v>
      </c>
      <c r="T118" s="3"/>
      <c r="U118" s="4">
        <v>45111</v>
      </c>
      <c r="V118" s="38">
        <f t="shared" si="9"/>
        <v>19200000</v>
      </c>
      <c r="W118" s="4"/>
      <c r="X118" s="7"/>
      <c r="Y118" s="38"/>
      <c r="Z118" s="38"/>
      <c r="AA118" s="3"/>
    </row>
    <row r="119" spans="2:27" ht="126.95" customHeight="1" thickTop="1" thickBot="1" x14ac:dyDescent="0.3">
      <c r="B119" s="3">
        <v>116</v>
      </c>
      <c r="C119" s="3" t="s">
        <v>37</v>
      </c>
      <c r="D119" s="3" t="s">
        <v>395</v>
      </c>
      <c r="E119" s="4"/>
      <c r="F119" s="13" t="s">
        <v>501</v>
      </c>
      <c r="G119" s="4" t="s">
        <v>197</v>
      </c>
      <c r="H119" s="5"/>
      <c r="I119" s="21" t="s">
        <v>415</v>
      </c>
      <c r="J119" s="3" t="s">
        <v>236</v>
      </c>
      <c r="K119" s="38">
        <v>2600000</v>
      </c>
      <c r="L119" s="3">
        <v>6</v>
      </c>
      <c r="M119" s="38">
        <f t="shared" si="14"/>
        <v>15600000</v>
      </c>
      <c r="N119" s="38" t="s">
        <v>278</v>
      </c>
      <c r="O119" s="35"/>
      <c r="P119" s="4">
        <v>45119</v>
      </c>
      <c r="Q119" s="4" t="s">
        <v>87</v>
      </c>
      <c r="R119" s="4">
        <v>45119</v>
      </c>
      <c r="S119" s="4">
        <v>45291</v>
      </c>
      <c r="T119" s="3"/>
      <c r="U119" s="4">
        <v>45111</v>
      </c>
      <c r="V119" s="38">
        <f t="shared" si="9"/>
        <v>15600000</v>
      </c>
      <c r="W119" s="4"/>
      <c r="X119" s="7"/>
      <c r="Y119" s="38"/>
      <c r="Z119" s="38"/>
      <c r="AA119" s="3"/>
    </row>
    <row r="120" spans="2:27" ht="90" customHeight="1" thickTop="1" thickBot="1" x14ac:dyDescent="0.3">
      <c r="B120" s="3">
        <v>117</v>
      </c>
      <c r="C120" s="3" t="s">
        <v>13</v>
      </c>
      <c r="D120" s="3" t="s">
        <v>396</v>
      </c>
      <c r="E120" s="4"/>
      <c r="F120" s="13" t="s">
        <v>501</v>
      </c>
      <c r="G120" s="4" t="s">
        <v>173</v>
      </c>
      <c r="H120" s="5"/>
      <c r="I120" s="21" t="s">
        <v>417</v>
      </c>
      <c r="J120" s="3" t="s">
        <v>236</v>
      </c>
      <c r="K120" s="38">
        <v>4292000</v>
      </c>
      <c r="L120" s="3">
        <v>6</v>
      </c>
      <c r="M120" s="38">
        <f t="shared" si="14"/>
        <v>25752000</v>
      </c>
      <c r="N120" s="38" t="s">
        <v>278</v>
      </c>
      <c r="O120" s="35"/>
      <c r="P120" s="4">
        <v>45119</v>
      </c>
      <c r="Q120" s="4" t="s">
        <v>71</v>
      </c>
      <c r="R120" s="4">
        <v>45119</v>
      </c>
      <c r="S120" s="4">
        <v>45291</v>
      </c>
      <c r="T120" s="3"/>
      <c r="U120" s="4">
        <v>45111</v>
      </c>
      <c r="V120" s="38">
        <f t="shared" si="9"/>
        <v>25752000</v>
      </c>
      <c r="W120" s="4"/>
      <c r="X120" s="7"/>
      <c r="Y120" s="38"/>
      <c r="Z120" s="38"/>
      <c r="AA120" s="3"/>
    </row>
    <row r="121" spans="2:27" ht="71.099999999999994" customHeight="1" thickTop="1" thickBot="1" x14ac:dyDescent="0.3">
      <c r="B121" s="3">
        <v>118</v>
      </c>
      <c r="C121" s="3" t="s">
        <v>13</v>
      </c>
      <c r="D121" s="3" t="s">
        <v>397</v>
      </c>
      <c r="E121" s="4"/>
      <c r="F121" s="13" t="s">
        <v>501</v>
      </c>
      <c r="G121" s="4" t="s">
        <v>196</v>
      </c>
      <c r="H121" s="5"/>
      <c r="I121" s="21" t="s">
        <v>200</v>
      </c>
      <c r="J121" s="3" t="s">
        <v>236</v>
      </c>
      <c r="K121" s="38">
        <v>3000000</v>
      </c>
      <c r="L121" s="3">
        <v>6</v>
      </c>
      <c r="M121" s="38">
        <f t="shared" si="14"/>
        <v>18000000</v>
      </c>
      <c r="N121" s="38" t="s">
        <v>278</v>
      </c>
      <c r="O121" s="35"/>
      <c r="P121" s="4">
        <v>45120</v>
      </c>
      <c r="Q121" s="4" t="s">
        <v>70</v>
      </c>
      <c r="R121" s="4">
        <v>45120</v>
      </c>
      <c r="S121" s="4">
        <v>45291</v>
      </c>
      <c r="T121" s="3"/>
      <c r="U121" s="4">
        <v>45111</v>
      </c>
      <c r="V121" s="38">
        <f t="shared" si="9"/>
        <v>18000000</v>
      </c>
      <c r="W121" s="4"/>
      <c r="X121" s="7"/>
      <c r="Y121" s="38"/>
      <c r="Z121" s="38"/>
      <c r="AA121" s="3"/>
    </row>
    <row r="122" spans="2:27" ht="164.1" customHeight="1" thickTop="1" thickBot="1" x14ac:dyDescent="0.3">
      <c r="B122" s="3">
        <v>119</v>
      </c>
      <c r="C122" s="3" t="s">
        <v>13</v>
      </c>
      <c r="D122" s="3" t="s">
        <v>398</v>
      </c>
      <c r="E122" s="4"/>
      <c r="F122" s="13" t="s">
        <v>501</v>
      </c>
      <c r="G122" s="4" t="s">
        <v>111</v>
      </c>
      <c r="H122" s="5"/>
      <c r="I122" s="21" t="s">
        <v>416</v>
      </c>
      <c r="J122" s="3" t="s">
        <v>237</v>
      </c>
      <c r="K122" s="38">
        <v>3800000</v>
      </c>
      <c r="L122" s="3">
        <v>6</v>
      </c>
      <c r="M122" s="38">
        <f t="shared" si="14"/>
        <v>22800000</v>
      </c>
      <c r="N122" s="38" t="s">
        <v>278</v>
      </c>
      <c r="O122" s="35"/>
      <c r="P122" s="4">
        <v>45120</v>
      </c>
      <c r="Q122" s="4" t="s">
        <v>70</v>
      </c>
      <c r="R122" s="4">
        <v>45120</v>
      </c>
      <c r="S122" s="4">
        <v>45291</v>
      </c>
      <c r="T122" s="3"/>
      <c r="U122" s="4">
        <v>45111</v>
      </c>
      <c r="V122" s="38">
        <f t="shared" si="9"/>
        <v>22800000</v>
      </c>
      <c r="W122" s="4"/>
      <c r="X122" s="7"/>
      <c r="Y122" s="38"/>
      <c r="Z122" s="38"/>
      <c r="AA122" s="3"/>
    </row>
    <row r="123" spans="2:27" ht="90" customHeight="1" thickTop="1" thickBot="1" x14ac:dyDescent="0.3">
      <c r="B123" s="3">
        <v>120</v>
      </c>
      <c r="C123" s="3" t="s">
        <v>37</v>
      </c>
      <c r="D123" s="3" t="s">
        <v>399</v>
      </c>
      <c r="E123" s="4"/>
      <c r="F123" s="13" t="s">
        <v>501</v>
      </c>
      <c r="G123" s="4" t="s">
        <v>162</v>
      </c>
      <c r="H123" s="5"/>
      <c r="I123" s="21" t="s">
        <v>168</v>
      </c>
      <c r="J123" s="3" t="s">
        <v>236</v>
      </c>
      <c r="K123" s="38">
        <v>2400000</v>
      </c>
      <c r="L123" s="3">
        <v>6</v>
      </c>
      <c r="M123" s="38">
        <f t="shared" si="14"/>
        <v>14400000</v>
      </c>
      <c r="N123" s="38" t="s">
        <v>278</v>
      </c>
      <c r="O123" s="35"/>
      <c r="P123" s="4">
        <v>45120</v>
      </c>
      <c r="Q123" s="4" t="s">
        <v>87</v>
      </c>
      <c r="R123" s="4">
        <v>45120</v>
      </c>
      <c r="S123" s="4">
        <v>45291</v>
      </c>
      <c r="T123" s="3"/>
      <c r="U123" s="4">
        <v>45111</v>
      </c>
      <c r="V123" s="38">
        <f t="shared" si="9"/>
        <v>14400000</v>
      </c>
      <c r="W123" s="4"/>
      <c r="X123" s="7"/>
      <c r="Y123" s="38"/>
      <c r="Z123" s="38"/>
      <c r="AA123" s="3"/>
    </row>
    <row r="124" spans="2:27" ht="123" customHeight="1" thickTop="1" thickBot="1" x14ac:dyDescent="0.3">
      <c r="B124" s="3">
        <v>121</v>
      </c>
      <c r="C124" s="3" t="s">
        <v>37</v>
      </c>
      <c r="D124" s="3" t="s">
        <v>400</v>
      </c>
      <c r="E124" s="4"/>
      <c r="F124" s="13" t="s">
        <v>501</v>
      </c>
      <c r="G124" s="4" t="s">
        <v>228</v>
      </c>
      <c r="H124" s="65"/>
      <c r="I124" s="21" t="s">
        <v>425</v>
      </c>
      <c r="J124" s="3" t="s">
        <v>424</v>
      </c>
      <c r="K124" s="38">
        <v>2600000</v>
      </c>
      <c r="L124" s="3">
        <v>6</v>
      </c>
      <c r="M124" s="38">
        <f t="shared" si="14"/>
        <v>15600000</v>
      </c>
      <c r="N124" s="38" t="s">
        <v>278</v>
      </c>
      <c r="O124" s="35"/>
      <c r="P124" s="4">
        <v>45120</v>
      </c>
      <c r="Q124" s="4" t="s">
        <v>87</v>
      </c>
      <c r="R124" s="4">
        <v>45120</v>
      </c>
      <c r="S124" s="4">
        <v>45291</v>
      </c>
      <c r="T124" s="3"/>
      <c r="U124" s="4">
        <v>45111</v>
      </c>
      <c r="V124" s="38">
        <f t="shared" si="9"/>
        <v>15600000</v>
      </c>
      <c r="W124" s="4"/>
      <c r="X124" s="7"/>
      <c r="Y124" s="38"/>
      <c r="Z124" s="38"/>
      <c r="AA124" s="3"/>
    </row>
    <row r="125" spans="2:27" ht="242.1" customHeight="1" thickTop="1" thickBot="1" x14ac:dyDescent="0.3">
      <c r="B125" s="3">
        <v>122</v>
      </c>
      <c r="C125" s="3" t="s">
        <v>13</v>
      </c>
      <c r="D125" s="3" t="s">
        <v>418</v>
      </c>
      <c r="E125" s="4"/>
      <c r="F125" s="13" t="s">
        <v>501</v>
      </c>
      <c r="G125" s="3" t="s">
        <v>249</v>
      </c>
      <c r="H125" s="5"/>
      <c r="I125" s="21" t="s">
        <v>428</v>
      </c>
      <c r="J125" s="3" t="s">
        <v>424</v>
      </c>
      <c r="K125" s="38">
        <v>4292000</v>
      </c>
      <c r="L125" s="3">
        <v>6</v>
      </c>
      <c r="M125" s="38">
        <f>K125*L125</f>
        <v>25752000</v>
      </c>
      <c r="N125" s="38" t="s">
        <v>278</v>
      </c>
      <c r="O125" s="35"/>
      <c r="P125" s="4">
        <v>45121</v>
      </c>
      <c r="Q125" s="4" t="s">
        <v>70</v>
      </c>
      <c r="R125" s="4">
        <v>45121</v>
      </c>
      <c r="S125" s="4">
        <v>45291</v>
      </c>
      <c r="T125" s="3"/>
      <c r="U125" s="4">
        <v>45111</v>
      </c>
      <c r="V125" s="38">
        <f t="shared" si="9"/>
        <v>25752000</v>
      </c>
      <c r="W125" s="4"/>
      <c r="X125" s="7"/>
      <c r="Y125" s="38"/>
      <c r="Z125" s="38"/>
      <c r="AA125" s="3"/>
    </row>
    <row r="126" spans="2:27" ht="237" customHeight="1" thickTop="1" thickBot="1" x14ac:dyDescent="0.3">
      <c r="B126" s="3">
        <v>123</v>
      </c>
      <c r="C126" s="3" t="s">
        <v>13</v>
      </c>
      <c r="D126" s="3" t="s">
        <v>419</v>
      </c>
      <c r="E126" s="4"/>
      <c r="F126" s="13" t="s">
        <v>501</v>
      </c>
      <c r="G126" s="3" t="s">
        <v>203</v>
      </c>
      <c r="H126" s="5"/>
      <c r="I126" s="21" t="s">
        <v>429</v>
      </c>
      <c r="J126" s="3" t="s">
        <v>424</v>
      </c>
      <c r="K126" s="38">
        <v>3500000</v>
      </c>
      <c r="L126" s="3">
        <v>6</v>
      </c>
      <c r="M126" s="38">
        <f>K126*L126</f>
        <v>21000000</v>
      </c>
      <c r="N126" s="38" t="s">
        <v>278</v>
      </c>
      <c r="O126" s="35"/>
      <c r="P126" s="4">
        <v>45121</v>
      </c>
      <c r="Q126" s="4" t="s">
        <v>70</v>
      </c>
      <c r="R126" s="4">
        <v>45121</v>
      </c>
      <c r="S126" s="4">
        <v>45291</v>
      </c>
      <c r="T126" s="3"/>
      <c r="U126" s="4">
        <v>45111</v>
      </c>
      <c r="V126" s="38">
        <f t="shared" si="9"/>
        <v>21000000</v>
      </c>
      <c r="W126" s="4"/>
      <c r="X126" s="7"/>
      <c r="Y126" s="38"/>
      <c r="Z126" s="38"/>
      <c r="AA126" s="3"/>
    </row>
    <row r="127" spans="2:27" ht="80.25" thickTop="1" thickBot="1" x14ac:dyDescent="0.3">
      <c r="B127" s="3">
        <v>124</v>
      </c>
      <c r="C127" s="3" t="s">
        <v>37</v>
      </c>
      <c r="D127" s="3" t="s">
        <v>420</v>
      </c>
      <c r="E127" s="4"/>
      <c r="F127" s="13" t="s">
        <v>501</v>
      </c>
      <c r="G127" s="8" t="s">
        <v>130</v>
      </c>
      <c r="H127" s="5"/>
      <c r="I127" s="21" t="s">
        <v>430</v>
      </c>
      <c r="J127" s="3" t="s">
        <v>237</v>
      </c>
      <c r="K127" s="38">
        <v>2000000</v>
      </c>
      <c r="L127" s="3">
        <v>6</v>
      </c>
      <c r="M127" s="38">
        <f>K127*L127</f>
        <v>12000000</v>
      </c>
      <c r="N127" s="38" t="s">
        <v>278</v>
      </c>
      <c r="O127" s="35"/>
      <c r="P127" s="4">
        <v>45121</v>
      </c>
      <c r="Q127" s="4" t="s">
        <v>70</v>
      </c>
      <c r="R127" s="4">
        <v>45121</v>
      </c>
      <c r="S127" s="4">
        <v>45291</v>
      </c>
      <c r="T127" s="3"/>
      <c r="U127" s="4">
        <v>45111</v>
      </c>
      <c r="V127" s="38">
        <f t="shared" si="9"/>
        <v>12000000</v>
      </c>
      <c r="W127" s="4"/>
      <c r="X127" s="7"/>
      <c r="Y127" s="38"/>
      <c r="Z127" s="38"/>
      <c r="AA127" s="3"/>
    </row>
    <row r="128" spans="2:27" ht="104.1" customHeight="1" thickTop="1" thickBot="1" x14ac:dyDescent="0.3">
      <c r="B128" s="3">
        <v>125</v>
      </c>
      <c r="C128" s="3" t="s">
        <v>37</v>
      </c>
      <c r="D128" s="3" t="s">
        <v>421</v>
      </c>
      <c r="E128" s="4"/>
      <c r="F128" s="13" t="s">
        <v>501</v>
      </c>
      <c r="G128" s="3" t="s">
        <v>426</v>
      </c>
      <c r="H128" s="65"/>
      <c r="I128" s="21" t="s">
        <v>427</v>
      </c>
      <c r="J128" s="3" t="s">
        <v>237</v>
      </c>
      <c r="K128" s="38">
        <v>2000000</v>
      </c>
      <c r="L128" s="3">
        <v>4</v>
      </c>
      <c r="M128" s="38">
        <f>K128*L128</f>
        <v>8000000</v>
      </c>
      <c r="N128" s="38" t="s">
        <v>258</v>
      </c>
      <c r="O128" s="35"/>
      <c r="P128" s="4">
        <v>45125</v>
      </c>
      <c r="Q128" s="4" t="s">
        <v>323</v>
      </c>
      <c r="R128" s="4">
        <v>45125</v>
      </c>
      <c r="S128" s="4">
        <v>45187</v>
      </c>
      <c r="T128" s="3"/>
      <c r="U128" s="4">
        <v>45121</v>
      </c>
      <c r="V128" s="38">
        <f t="shared" si="9"/>
        <v>8000000</v>
      </c>
      <c r="W128" s="4"/>
      <c r="X128" s="7"/>
      <c r="Y128" s="38"/>
      <c r="Z128" s="38"/>
      <c r="AA128" s="3"/>
    </row>
    <row r="129" spans="2:27" ht="242.1" customHeight="1" thickTop="1" thickBot="1" x14ac:dyDescent="0.3">
      <c r="B129" s="3">
        <v>126</v>
      </c>
      <c r="C129" s="3" t="s">
        <v>13</v>
      </c>
      <c r="D129" s="3" t="s">
        <v>431</v>
      </c>
      <c r="E129" s="4"/>
      <c r="F129" s="13" t="s">
        <v>501</v>
      </c>
      <c r="G129" s="4" t="s">
        <v>405</v>
      </c>
      <c r="H129" s="5"/>
      <c r="I129" s="21" t="s">
        <v>434</v>
      </c>
      <c r="J129" s="3" t="s">
        <v>424</v>
      </c>
      <c r="K129" s="38">
        <v>4292000</v>
      </c>
      <c r="L129" s="3" t="s">
        <v>433</v>
      </c>
      <c r="M129" s="38">
        <v>23462933</v>
      </c>
      <c r="N129" s="38" t="s">
        <v>432</v>
      </c>
      <c r="O129" s="35"/>
      <c r="P129" s="4">
        <v>45125</v>
      </c>
      <c r="Q129" s="4" t="s">
        <v>70</v>
      </c>
      <c r="R129" s="4">
        <v>45125</v>
      </c>
      <c r="S129" s="4">
        <v>45291</v>
      </c>
      <c r="T129" s="3"/>
      <c r="U129" s="4">
        <v>45125</v>
      </c>
      <c r="V129" s="38">
        <f t="shared" si="9"/>
        <v>23462933</v>
      </c>
      <c r="W129" s="4"/>
      <c r="X129" s="7"/>
      <c r="Y129" s="38"/>
      <c r="Z129" s="38"/>
      <c r="AA129" s="3"/>
    </row>
    <row r="130" spans="2:27" ht="190.5" thickTop="1" thickBot="1" x14ac:dyDescent="0.3">
      <c r="B130" s="3">
        <v>127</v>
      </c>
      <c r="C130" s="3" t="s">
        <v>37</v>
      </c>
      <c r="D130" s="3" t="s">
        <v>435</v>
      </c>
      <c r="E130" s="4"/>
      <c r="F130" s="13" t="s">
        <v>501</v>
      </c>
      <c r="G130" s="4" t="s">
        <v>382</v>
      </c>
      <c r="H130" s="5"/>
      <c r="I130" s="21" t="s">
        <v>436</v>
      </c>
      <c r="J130" s="3" t="s">
        <v>424</v>
      </c>
      <c r="K130" s="38">
        <v>2800000</v>
      </c>
      <c r="L130" s="3" t="s">
        <v>433</v>
      </c>
      <c r="M130" s="38">
        <v>15306667</v>
      </c>
      <c r="N130" s="38" t="s">
        <v>432</v>
      </c>
      <c r="O130" s="35"/>
      <c r="P130" s="4">
        <v>45125</v>
      </c>
      <c r="Q130" s="4" t="s">
        <v>70</v>
      </c>
      <c r="R130" s="4">
        <v>45125</v>
      </c>
      <c r="S130" s="4">
        <v>45291</v>
      </c>
      <c r="T130" s="3"/>
      <c r="U130" s="4">
        <v>45125</v>
      </c>
      <c r="V130" s="38">
        <f t="shared" si="9"/>
        <v>15306667</v>
      </c>
      <c r="W130" s="4"/>
      <c r="X130" s="7"/>
      <c r="Y130" s="38"/>
      <c r="Z130" s="38"/>
      <c r="AA130" s="3"/>
    </row>
    <row r="131" spans="2:27" s="70" customFormat="1" ht="64.5" thickTop="1" thickBot="1" x14ac:dyDescent="0.3">
      <c r="B131" s="32">
        <v>128</v>
      </c>
      <c r="C131" s="32" t="s">
        <v>437</v>
      </c>
      <c r="D131" s="32" t="s">
        <v>437</v>
      </c>
      <c r="E131" s="66"/>
      <c r="F131" s="13" t="s">
        <v>501</v>
      </c>
      <c r="G131" s="66" t="s">
        <v>437</v>
      </c>
      <c r="H131" s="67"/>
      <c r="I131" s="32" t="s">
        <v>437</v>
      </c>
      <c r="J131" s="32" t="s">
        <v>437</v>
      </c>
      <c r="K131" s="68">
        <v>0</v>
      </c>
      <c r="L131" s="32">
        <v>0</v>
      </c>
      <c r="M131" s="68">
        <f t="shared" si="13"/>
        <v>0</v>
      </c>
      <c r="N131" s="68" t="s">
        <v>437</v>
      </c>
      <c r="O131" s="66"/>
      <c r="P131" s="66" t="s">
        <v>437</v>
      </c>
      <c r="Q131" s="66" t="s">
        <v>437</v>
      </c>
      <c r="R131" s="66" t="s">
        <v>437</v>
      </c>
      <c r="S131" s="66" t="s">
        <v>437</v>
      </c>
      <c r="T131" s="32"/>
      <c r="U131" s="66" t="s">
        <v>437</v>
      </c>
      <c r="V131" s="38">
        <f t="shared" si="9"/>
        <v>0</v>
      </c>
      <c r="W131" s="66"/>
      <c r="X131" s="69"/>
      <c r="Y131" s="68"/>
      <c r="Z131" s="68"/>
      <c r="AA131" s="32" t="s">
        <v>438</v>
      </c>
    </row>
    <row r="132" spans="2:27" ht="64.5" thickTop="1" thickBot="1" x14ac:dyDescent="0.3">
      <c r="B132" s="3">
        <v>129</v>
      </c>
      <c r="C132" s="3" t="s">
        <v>37</v>
      </c>
      <c r="D132" s="3" t="s">
        <v>439</v>
      </c>
      <c r="E132" s="4"/>
      <c r="F132" s="13" t="s">
        <v>501</v>
      </c>
      <c r="G132" s="4" t="s">
        <v>241</v>
      </c>
      <c r="H132" s="5"/>
      <c r="I132" s="21" t="s">
        <v>452</v>
      </c>
      <c r="J132" s="3" t="s">
        <v>236</v>
      </c>
      <c r="K132" s="38">
        <v>2400000</v>
      </c>
      <c r="L132" s="3" t="s">
        <v>449</v>
      </c>
      <c r="M132" s="38">
        <v>13040000</v>
      </c>
      <c r="N132" s="38" t="s">
        <v>432</v>
      </c>
      <c r="O132" s="35">
        <v>210</v>
      </c>
      <c r="P132" s="4">
        <v>45126</v>
      </c>
      <c r="Q132" s="4" t="s">
        <v>87</v>
      </c>
      <c r="R132" s="4">
        <v>45126</v>
      </c>
      <c r="S132" s="4">
        <v>45291</v>
      </c>
      <c r="T132" s="3">
        <v>210</v>
      </c>
      <c r="U132" s="4">
        <v>45126</v>
      </c>
      <c r="V132" s="38">
        <f t="shared" si="9"/>
        <v>13040000</v>
      </c>
      <c r="W132" s="4"/>
      <c r="X132" s="7"/>
      <c r="Y132" s="38"/>
      <c r="Z132" s="38"/>
      <c r="AA132" s="3"/>
    </row>
    <row r="133" spans="2:27" ht="137.1" customHeight="1" thickTop="1" thickBot="1" x14ac:dyDescent="0.3">
      <c r="B133" s="3">
        <v>130</v>
      </c>
      <c r="C133" s="3" t="s">
        <v>37</v>
      </c>
      <c r="D133" s="3" t="s">
        <v>440</v>
      </c>
      <c r="E133" s="4"/>
      <c r="F133" s="13" t="s">
        <v>501</v>
      </c>
      <c r="G133" s="4" t="s">
        <v>148</v>
      </c>
      <c r="H133" s="5"/>
      <c r="I133" s="21" t="s">
        <v>453</v>
      </c>
      <c r="J133" s="3" t="s">
        <v>237</v>
      </c>
      <c r="K133" s="38">
        <v>2000000</v>
      </c>
      <c r="L133" s="3" t="s">
        <v>449</v>
      </c>
      <c r="M133" s="38">
        <v>10866667</v>
      </c>
      <c r="N133" s="38" t="s">
        <v>432</v>
      </c>
      <c r="O133" s="35">
        <v>211</v>
      </c>
      <c r="P133" s="4">
        <v>45126</v>
      </c>
      <c r="Q133" s="4" t="s">
        <v>70</v>
      </c>
      <c r="R133" s="4">
        <v>45126</v>
      </c>
      <c r="S133" s="4">
        <v>45291</v>
      </c>
      <c r="T133" s="3">
        <v>211</v>
      </c>
      <c r="U133" s="4">
        <v>45126</v>
      </c>
      <c r="V133" s="38">
        <f t="shared" ref="V133:V135" si="15">+M133</f>
        <v>10866667</v>
      </c>
      <c r="W133" s="4"/>
      <c r="X133" s="7"/>
      <c r="Y133" s="38"/>
      <c r="Z133" s="38"/>
      <c r="AA133" s="3"/>
    </row>
    <row r="134" spans="2:27" ht="134.1" customHeight="1" thickTop="1" thickBot="1" x14ac:dyDescent="0.3">
      <c r="B134" s="3">
        <v>131</v>
      </c>
      <c r="C134" s="3" t="s">
        <v>37</v>
      </c>
      <c r="D134" s="3" t="s">
        <v>441</v>
      </c>
      <c r="E134" s="4"/>
      <c r="F134" s="13" t="s">
        <v>501</v>
      </c>
      <c r="G134" s="4" t="s">
        <v>147</v>
      </c>
      <c r="H134" s="5"/>
      <c r="I134" s="21" t="s">
        <v>454</v>
      </c>
      <c r="J134" s="3" t="s">
        <v>237</v>
      </c>
      <c r="K134" s="38">
        <v>2000000</v>
      </c>
      <c r="L134" s="3" t="s">
        <v>449</v>
      </c>
      <c r="M134" s="38">
        <v>10866667</v>
      </c>
      <c r="N134" s="38" t="s">
        <v>432</v>
      </c>
      <c r="O134" s="35">
        <v>212</v>
      </c>
      <c r="P134" s="4">
        <v>45126</v>
      </c>
      <c r="Q134" s="4" t="s">
        <v>70</v>
      </c>
      <c r="R134" s="4">
        <v>45126</v>
      </c>
      <c r="S134" s="4">
        <v>45291</v>
      </c>
      <c r="T134" s="3">
        <v>212</v>
      </c>
      <c r="U134" s="4">
        <v>45126</v>
      </c>
      <c r="V134" s="38">
        <f t="shared" si="15"/>
        <v>10866667</v>
      </c>
      <c r="W134" s="4"/>
      <c r="X134" s="7"/>
      <c r="Y134" s="38"/>
      <c r="Z134" s="38"/>
      <c r="AA134" s="3"/>
    </row>
    <row r="135" spans="2:27" ht="128.1" customHeight="1" thickTop="1" thickBot="1" x14ac:dyDescent="0.3">
      <c r="B135" s="3">
        <v>132</v>
      </c>
      <c r="C135" s="3" t="s">
        <v>37</v>
      </c>
      <c r="D135" s="3" t="s">
        <v>442</v>
      </c>
      <c r="E135" s="4"/>
      <c r="F135" s="13" t="s">
        <v>501</v>
      </c>
      <c r="G135" s="3" t="s">
        <v>149</v>
      </c>
      <c r="H135" s="5"/>
      <c r="I135" s="21" t="s">
        <v>455</v>
      </c>
      <c r="J135" s="3" t="s">
        <v>237</v>
      </c>
      <c r="K135" s="38">
        <v>2000000</v>
      </c>
      <c r="L135" s="3" t="s">
        <v>449</v>
      </c>
      <c r="M135" s="38">
        <v>10866667</v>
      </c>
      <c r="N135" s="38" t="s">
        <v>432</v>
      </c>
      <c r="O135" s="35">
        <v>213</v>
      </c>
      <c r="P135" s="4">
        <v>45126</v>
      </c>
      <c r="Q135" s="4" t="s">
        <v>70</v>
      </c>
      <c r="R135" s="4">
        <v>45126</v>
      </c>
      <c r="S135" s="4">
        <v>45291</v>
      </c>
      <c r="T135" s="3">
        <v>213</v>
      </c>
      <c r="U135" s="4">
        <v>45126</v>
      </c>
      <c r="V135" s="38">
        <f t="shared" si="15"/>
        <v>10866667</v>
      </c>
      <c r="W135" s="4"/>
      <c r="X135" s="7"/>
      <c r="Y135" s="38"/>
      <c r="Z135" s="38"/>
      <c r="AA135" s="3"/>
    </row>
    <row r="136" spans="2:27" ht="80.25" thickTop="1" thickBot="1" x14ac:dyDescent="0.3">
      <c r="B136" s="3">
        <v>133</v>
      </c>
      <c r="C136" s="3" t="s">
        <v>37</v>
      </c>
      <c r="D136" s="3" t="s">
        <v>443</v>
      </c>
      <c r="E136" s="4"/>
      <c r="F136" s="13" t="s">
        <v>501</v>
      </c>
      <c r="G136" s="4" t="s">
        <v>446</v>
      </c>
      <c r="H136" s="5"/>
      <c r="I136" s="21" t="s">
        <v>458</v>
      </c>
      <c r="J136" s="3" t="s">
        <v>237</v>
      </c>
      <c r="K136" s="38">
        <v>3200000</v>
      </c>
      <c r="L136" s="3" t="s">
        <v>456</v>
      </c>
      <c r="M136" s="38">
        <v>17173333</v>
      </c>
      <c r="N136" s="38" t="s">
        <v>432</v>
      </c>
      <c r="O136" s="35">
        <v>214</v>
      </c>
      <c r="P136" s="4">
        <v>45128</v>
      </c>
      <c r="Q136" s="4" t="s">
        <v>70</v>
      </c>
      <c r="R136" s="4">
        <v>45128</v>
      </c>
      <c r="S136" s="4">
        <v>45291</v>
      </c>
      <c r="T136" s="35">
        <v>214</v>
      </c>
      <c r="U136" s="4">
        <v>45128</v>
      </c>
      <c r="V136" s="38"/>
      <c r="W136" s="4"/>
      <c r="X136" s="7"/>
      <c r="Y136" s="38"/>
      <c r="Z136" s="38"/>
      <c r="AA136" s="3"/>
    </row>
    <row r="137" spans="2:27" ht="80.25" thickTop="1" thickBot="1" x14ac:dyDescent="0.3">
      <c r="B137" s="3">
        <v>134</v>
      </c>
      <c r="C137" s="3" t="s">
        <v>37</v>
      </c>
      <c r="D137" s="3" t="s">
        <v>444</v>
      </c>
      <c r="E137" s="4"/>
      <c r="F137" s="13" t="s">
        <v>501</v>
      </c>
      <c r="G137" s="4" t="s">
        <v>447</v>
      </c>
      <c r="H137" s="5"/>
      <c r="I137" s="21" t="s">
        <v>459</v>
      </c>
      <c r="J137" s="3" t="s">
        <v>237</v>
      </c>
      <c r="K137" s="38">
        <v>3200000</v>
      </c>
      <c r="L137" s="3" t="s">
        <v>456</v>
      </c>
      <c r="M137" s="38">
        <v>17173333</v>
      </c>
      <c r="N137" s="38" t="s">
        <v>432</v>
      </c>
      <c r="O137" s="35">
        <v>215</v>
      </c>
      <c r="P137" s="4">
        <v>45128</v>
      </c>
      <c r="Q137" s="4" t="s">
        <v>70</v>
      </c>
      <c r="R137" s="4">
        <v>45128</v>
      </c>
      <c r="S137" s="4">
        <v>45291</v>
      </c>
      <c r="T137" s="35">
        <v>215</v>
      </c>
      <c r="U137" s="4">
        <v>45128</v>
      </c>
      <c r="V137" s="38">
        <v>17173333</v>
      </c>
      <c r="W137" s="4"/>
      <c r="X137" s="7"/>
      <c r="Y137" s="38"/>
      <c r="Z137" s="38"/>
      <c r="AA137" s="3"/>
    </row>
    <row r="138" spans="2:27" ht="80.25" thickTop="1" thickBot="1" x14ac:dyDescent="0.3">
      <c r="B138" s="3">
        <v>135</v>
      </c>
      <c r="C138" s="3" t="s">
        <v>37</v>
      </c>
      <c r="D138" s="3" t="s">
        <v>445</v>
      </c>
      <c r="E138" s="4"/>
      <c r="F138" s="13" t="s">
        <v>501</v>
      </c>
      <c r="G138" s="4" t="s">
        <v>448</v>
      </c>
      <c r="H138" s="5"/>
      <c r="I138" s="21" t="s">
        <v>460</v>
      </c>
      <c r="J138" s="3" t="s">
        <v>237</v>
      </c>
      <c r="K138" s="38">
        <v>3200000</v>
      </c>
      <c r="L138" s="3" t="s">
        <v>456</v>
      </c>
      <c r="M138" s="38">
        <v>17173333</v>
      </c>
      <c r="N138" s="38" t="s">
        <v>432</v>
      </c>
      <c r="O138" s="35">
        <v>216</v>
      </c>
      <c r="P138" s="4">
        <v>45128</v>
      </c>
      <c r="Q138" s="4" t="s">
        <v>70</v>
      </c>
      <c r="R138" s="4">
        <v>45128</v>
      </c>
      <c r="S138" s="4">
        <v>45291</v>
      </c>
      <c r="T138" s="35">
        <v>216</v>
      </c>
      <c r="U138" s="4">
        <v>45128</v>
      </c>
      <c r="V138" s="38">
        <v>17173333</v>
      </c>
      <c r="W138" s="4"/>
      <c r="X138" s="7"/>
      <c r="Y138" s="38"/>
      <c r="Z138" s="38"/>
      <c r="AA138" s="3"/>
    </row>
    <row r="139" spans="2:27" s="8" customFormat="1" ht="80.25" thickTop="1" thickBot="1" x14ac:dyDescent="0.3">
      <c r="B139" s="3">
        <v>136</v>
      </c>
      <c r="C139" s="3" t="s">
        <v>13</v>
      </c>
      <c r="D139" s="3" t="s">
        <v>451</v>
      </c>
      <c r="E139" s="4"/>
      <c r="F139" s="13" t="s">
        <v>501</v>
      </c>
      <c r="G139" s="3" t="s">
        <v>19</v>
      </c>
      <c r="H139" s="5"/>
      <c r="I139" s="21" t="s">
        <v>24</v>
      </c>
      <c r="J139" s="3" t="s">
        <v>235</v>
      </c>
      <c r="K139" s="38">
        <v>5500000</v>
      </c>
      <c r="L139" s="3">
        <v>5</v>
      </c>
      <c r="M139" s="61">
        <f t="shared" ref="M139:M148" si="16">K139*L139</f>
        <v>27500000</v>
      </c>
      <c r="N139" s="38" t="s">
        <v>432</v>
      </c>
      <c r="O139" s="35">
        <v>228</v>
      </c>
      <c r="P139" s="4">
        <v>45139</v>
      </c>
      <c r="Q139" s="4" t="s">
        <v>71</v>
      </c>
      <c r="R139" s="4">
        <v>45139</v>
      </c>
      <c r="S139" s="4">
        <v>45291</v>
      </c>
      <c r="T139" s="35">
        <v>228</v>
      </c>
      <c r="U139" s="4">
        <v>45139</v>
      </c>
      <c r="V139" s="38">
        <v>27500000</v>
      </c>
      <c r="W139" s="4"/>
      <c r="X139" s="7"/>
      <c r="Y139" s="38"/>
      <c r="Z139" s="38"/>
      <c r="AA139" s="3"/>
    </row>
    <row r="140" spans="2:27" ht="190.5" thickTop="1" thickBot="1" x14ac:dyDescent="0.3">
      <c r="B140" s="3">
        <v>137</v>
      </c>
      <c r="C140" s="3" t="s">
        <v>37</v>
      </c>
      <c r="D140" s="3" t="s">
        <v>461</v>
      </c>
      <c r="E140" s="4"/>
      <c r="F140" s="13" t="s">
        <v>501</v>
      </c>
      <c r="G140" s="4" t="s">
        <v>256</v>
      </c>
      <c r="H140" s="5"/>
      <c r="I140" s="21" t="s">
        <v>463</v>
      </c>
      <c r="J140" s="3" t="s">
        <v>235</v>
      </c>
      <c r="K140" s="38">
        <v>2800000</v>
      </c>
      <c r="L140" s="3">
        <v>5</v>
      </c>
      <c r="M140" s="38">
        <f t="shared" si="16"/>
        <v>14000000</v>
      </c>
      <c r="N140" s="38" t="s">
        <v>432</v>
      </c>
      <c r="O140" s="35">
        <v>229</v>
      </c>
      <c r="P140" s="4">
        <v>45140</v>
      </c>
      <c r="Q140" s="4" t="s">
        <v>70</v>
      </c>
      <c r="R140" s="4">
        <v>45140</v>
      </c>
      <c r="S140" s="4">
        <v>45291</v>
      </c>
      <c r="T140" s="35">
        <v>229</v>
      </c>
      <c r="U140" s="4">
        <v>45139</v>
      </c>
      <c r="V140" s="38">
        <v>14000000</v>
      </c>
      <c r="W140" s="4"/>
      <c r="X140" s="7"/>
      <c r="Y140" s="38"/>
      <c r="Z140" s="38"/>
      <c r="AA140" s="3"/>
    </row>
    <row r="141" spans="2:27" ht="64.5" thickTop="1" thickBot="1" x14ac:dyDescent="0.3">
      <c r="B141" s="3">
        <v>138</v>
      </c>
      <c r="C141" s="3" t="s">
        <v>13</v>
      </c>
      <c r="D141" s="3" t="s">
        <v>462</v>
      </c>
      <c r="E141" s="4"/>
      <c r="F141" s="13" t="s">
        <v>501</v>
      </c>
      <c r="G141" s="4" t="s">
        <v>29</v>
      </c>
      <c r="H141" s="5"/>
      <c r="I141" s="21" t="s">
        <v>32</v>
      </c>
      <c r="J141" s="6" t="s">
        <v>236</v>
      </c>
      <c r="K141" s="38">
        <v>4500000</v>
      </c>
      <c r="L141" s="3">
        <v>5</v>
      </c>
      <c r="M141" s="38">
        <f t="shared" si="16"/>
        <v>22500000</v>
      </c>
      <c r="N141" s="38" t="s">
        <v>432</v>
      </c>
      <c r="O141" s="35">
        <v>230</v>
      </c>
      <c r="P141" s="4">
        <v>45140</v>
      </c>
      <c r="Q141" s="4" t="s">
        <v>71</v>
      </c>
      <c r="R141" s="4">
        <v>45140</v>
      </c>
      <c r="S141" s="4">
        <v>45291</v>
      </c>
      <c r="T141" s="35">
        <v>230</v>
      </c>
      <c r="U141" s="4">
        <v>45139</v>
      </c>
      <c r="V141" s="38">
        <v>22500000</v>
      </c>
      <c r="W141" s="4"/>
      <c r="X141" s="7"/>
      <c r="Y141" s="38"/>
      <c r="Z141" s="38"/>
      <c r="AA141" s="3"/>
    </row>
    <row r="142" spans="2:27" ht="64.5" thickTop="1" thickBot="1" x14ac:dyDescent="0.3">
      <c r="B142" s="3">
        <v>139</v>
      </c>
      <c r="C142" s="3" t="s">
        <v>13</v>
      </c>
      <c r="D142" s="3" t="s">
        <v>464</v>
      </c>
      <c r="E142" s="4"/>
      <c r="F142" s="13" t="s">
        <v>501</v>
      </c>
      <c r="G142" s="4" t="s">
        <v>34</v>
      </c>
      <c r="H142" s="5"/>
      <c r="I142" s="21" t="s">
        <v>35</v>
      </c>
      <c r="J142" s="3" t="s">
        <v>235</v>
      </c>
      <c r="K142" s="38">
        <v>5000000</v>
      </c>
      <c r="L142" s="3">
        <v>5</v>
      </c>
      <c r="M142" s="38">
        <f t="shared" si="16"/>
        <v>25000000</v>
      </c>
      <c r="N142" s="38" t="s">
        <v>278</v>
      </c>
      <c r="O142" s="3">
        <v>231</v>
      </c>
      <c r="P142" s="4">
        <v>45146</v>
      </c>
      <c r="Q142" s="4" t="s">
        <v>71</v>
      </c>
      <c r="R142" s="4">
        <v>45146</v>
      </c>
      <c r="S142" s="4">
        <v>45291</v>
      </c>
      <c r="T142" s="3">
        <v>231</v>
      </c>
      <c r="U142" s="4">
        <v>45139</v>
      </c>
      <c r="V142" s="38">
        <v>25000000</v>
      </c>
      <c r="W142" s="4"/>
      <c r="X142" s="7"/>
      <c r="Y142" s="38"/>
      <c r="Z142" s="38"/>
      <c r="AA142" s="3"/>
    </row>
    <row r="143" spans="2:27" ht="101.1" customHeight="1" thickTop="1" thickBot="1" x14ac:dyDescent="0.3">
      <c r="B143" s="41">
        <v>140</v>
      </c>
      <c r="C143" s="41" t="s">
        <v>37</v>
      </c>
      <c r="D143" s="41" t="s">
        <v>465</v>
      </c>
      <c r="E143" s="4"/>
      <c r="F143" s="13" t="s">
        <v>501</v>
      </c>
      <c r="G143" s="42" t="s">
        <v>468</v>
      </c>
      <c r="H143" s="43"/>
      <c r="I143" s="44" t="s">
        <v>335</v>
      </c>
      <c r="J143" s="41" t="s">
        <v>237</v>
      </c>
      <c r="K143" s="48">
        <v>2700000</v>
      </c>
      <c r="L143" s="41">
        <v>5</v>
      </c>
      <c r="M143" s="48">
        <f t="shared" si="16"/>
        <v>13500000</v>
      </c>
      <c r="N143" s="48" t="s">
        <v>278</v>
      </c>
      <c r="O143" s="41">
        <v>232</v>
      </c>
      <c r="P143" s="4">
        <v>45146</v>
      </c>
      <c r="Q143" s="42" t="s">
        <v>323</v>
      </c>
      <c r="R143" s="4">
        <v>45146</v>
      </c>
      <c r="S143" s="4">
        <v>45291</v>
      </c>
      <c r="T143" s="41">
        <v>232</v>
      </c>
      <c r="U143" s="4">
        <v>45139</v>
      </c>
      <c r="V143" s="48">
        <v>13500000</v>
      </c>
      <c r="W143" s="42"/>
      <c r="X143" s="47"/>
      <c r="Y143" s="48"/>
      <c r="Z143" s="48"/>
      <c r="AA143" s="41"/>
    </row>
    <row r="144" spans="2:27" ht="96" thickTop="1" thickBot="1" x14ac:dyDescent="0.3">
      <c r="B144" s="3">
        <v>141</v>
      </c>
      <c r="C144" s="3" t="s">
        <v>13</v>
      </c>
      <c r="D144" s="3" t="s">
        <v>466</v>
      </c>
      <c r="E144" s="4"/>
      <c r="F144" s="13" t="s">
        <v>501</v>
      </c>
      <c r="G144" s="4" t="s">
        <v>30</v>
      </c>
      <c r="H144" s="5"/>
      <c r="I144" s="21" t="s">
        <v>31</v>
      </c>
      <c r="J144" s="3" t="s">
        <v>237</v>
      </c>
      <c r="K144" s="38">
        <v>4292000</v>
      </c>
      <c r="L144" s="3">
        <v>5</v>
      </c>
      <c r="M144" s="38">
        <f t="shared" si="16"/>
        <v>21460000</v>
      </c>
      <c r="N144" s="38" t="s">
        <v>278</v>
      </c>
      <c r="O144" s="3">
        <v>233</v>
      </c>
      <c r="P144" s="4">
        <v>45146</v>
      </c>
      <c r="Q144" s="4" t="s">
        <v>70</v>
      </c>
      <c r="R144" s="4">
        <v>45146</v>
      </c>
      <c r="S144" s="4">
        <v>45291</v>
      </c>
      <c r="T144" s="3">
        <v>233</v>
      </c>
      <c r="U144" s="4">
        <v>45139</v>
      </c>
      <c r="V144" s="38">
        <v>21460000</v>
      </c>
      <c r="W144" s="4"/>
      <c r="X144" s="7"/>
      <c r="Y144" s="38"/>
      <c r="Z144" s="38"/>
      <c r="AA144" s="3"/>
    </row>
    <row r="145" spans="2:27" s="8" customFormat="1" ht="104.1" customHeight="1" thickTop="1" thickBot="1" x14ac:dyDescent="0.3">
      <c r="B145" s="3">
        <v>142</v>
      </c>
      <c r="C145" s="3" t="s">
        <v>13</v>
      </c>
      <c r="D145" s="3" t="s">
        <v>467</v>
      </c>
      <c r="E145" s="4"/>
      <c r="F145" s="13" t="s">
        <v>501</v>
      </c>
      <c r="G145" s="3" t="s">
        <v>469</v>
      </c>
      <c r="H145" s="5"/>
      <c r="I145" s="21" t="s">
        <v>470</v>
      </c>
      <c r="J145" s="3" t="s">
        <v>235</v>
      </c>
      <c r="K145" s="38">
        <v>3900000</v>
      </c>
      <c r="L145" s="3">
        <v>5</v>
      </c>
      <c r="M145" s="38">
        <f t="shared" si="16"/>
        <v>19500000</v>
      </c>
      <c r="N145" s="3" t="s">
        <v>278</v>
      </c>
      <c r="O145" s="3">
        <v>239</v>
      </c>
      <c r="P145" s="4">
        <v>45148</v>
      </c>
      <c r="Q145" s="3" t="s">
        <v>71</v>
      </c>
      <c r="R145" s="4">
        <v>45148</v>
      </c>
      <c r="S145" s="4">
        <v>45291</v>
      </c>
      <c r="T145" s="3">
        <v>239</v>
      </c>
      <c r="U145" s="4">
        <v>45146</v>
      </c>
      <c r="V145" s="38">
        <v>19500000</v>
      </c>
      <c r="W145" s="4"/>
      <c r="X145" s="7"/>
      <c r="Y145" s="38"/>
      <c r="Z145" s="38"/>
      <c r="AA145" s="3"/>
    </row>
    <row r="146" spans="2:27" s="8" customFormat="1" ht="111.75" thickTop="1" thickBot="1" x14ac:dyDescent="0.3">
      <c r="B146" s="3">
        <v>143</v>
      </c>
      <c r="C146" s="3" t="s">
        <v>13</v>
      </c>
      <c r="D146" s="3" t="s">
        <v>471</v>
      </c>
      <c r="E146" s="4"/>
      <c r="F146" s="13" t="s">
        <v>501</v>
      </c>
      <c r="G146" s="3" t="s">
        <v>472</v>
      </c>
      <c r="H146" s="5"/>
      <c r="I146" s="21" t="s">
        <v>473</v>
      </c>
      <c r="J146" s="3" t="s">
        <v>237</v>
      </c>
      <c r="K146" s="38">
        <v>4292000</v>
      </c>
      <c r="L146" s="3">
        <v>5</v>
      </c>
      <c r="M146" s="38">
        <f t="shared" si="16"/>
        <v>21460000</v>
      </c>
      <c r="N146" s="3" t="s">
        <v>278</v>
      </c>
      <c r="O146" s="3">
        <v>240</v>
      </c>
      <c r="P146" s="4">
        <v>45149</v>
      </c>
      <c r="Q146" s="3" t="s">
        <v>70</v>
      </c>
      <c r="R146" s="4">
        <v>45149</v>
      </c>
      <c r="S146" s="4">
        <v>45291</v>
      </c>
      <c r="T146" s="3">
        <v>240</v>
      </c>
      <c r="U146" s="4">
        <v>45146</v>
      </c>
      <c r="V146" s="38">
        <v>21460000</v>
      </c>
      <c r="W146" s="4"/>
      <c r="X146" s="7"/>
      <c r="Y146" s="38"/>
      <c r="Z146" s="38"/>
      <c r="AA146" s="3"/>
    </row>
    <row r="147" spans="2:27" ht="127.5" thickTop="1" thickBot="1" x14ac:dyDescent="0.3">
      <c r="B147" s="3">
        <v>144</v>
      </c>
      <c r="C147" s="3" t="s">
        <v>37</v>
      </c>
      <c r="D147" s="3" t="s">
        <v>474</v>
      </c>
      <c r="E147" s="4"/>
      <c r="F147" s="13" t="s">
        <v>501</v>
      </c>
      <c r="G147" s="4" t="s">
        <v>450</v>
      </c>
      <c r="H147" s="5"/>
      <c r="I147" s="21" t="s">
        <v>457</v>
      </c>
      <c r="J147" s="3" t="s">
        <v>235</v>
      </c>
      <c r="K147" s="38">
        <v>2400000</v>
      </c>
      <c r="L147" s="3">
        <v>5</v>
      </c>
      <c r="M147" s="38">
        <f t="shared" si="16"/>
        <v>12000000</v>
      </c>
      <c r="N147" s="3" t="s">
        <v>278</v>
      </c>
      <c r="O147" s="3">
        <v>241</v>
      </c>
      <c r="P147" s="4">
        <v>45152</v>
      </c>
      <c r="Q147" s="3" t="s">
        <v>70</v>
      </c>
      <c r="R147" s="4">
        <v>45152</v>
      </c>
      <c r="S147" s="4">
        <v>45291</v>
      </c>
      <c r="T147" s="3">
        <v>141</v>
      </c>
      <c r="U147" s="4">
        <v>45146</v>
      </c>
      <c r="V147" s="38">
        <v>12000000</v>
      </c>
      <c r="W147" s="4"/>
      <c r="X147" s="7"/>
      <c r="Y147" s="38"/>
      <c r="Z147" s="38"/>
      <c r="AA147" s="3"/>
    </row>
    <row r="148" spans="2:27" ht="104.1" customHeight="1" thickTop="1" thickBot="1" x14ac:dyDescent="0.3">
      <c r="B148" s="3">
        <v>145</v>
      </c>
      <c r="C148" s="3" t="s">
        <v>37</v>
      </c>
      <c r="D148" s="3" t="s">
        <v>475</v>
      </c>
      <c r="E148" s="4"/>
      <c r="F148" s="13" t="s">
        <v>501</v>
      </c>
      <c r="G148" s="3" t="s">
        <v>253</v>
      </c>
      <c r="H148" s="5"/>
      <c r="I148" s="21" t="s">
        <v>335</v>
      </c>
      <c r="J148" s="3" t="s">
        <v>237</v>
      </c>
      <c r="K148" s="38">
        <v>2800000</v>
      </c>
      <c r="L148" s="3">
        <v>4</v>
      </c>
      <c r="M148" s="38">
        <f t="shared" si="16"/>
        <v>11200000</v>
      </c>
      <c r="N148" s="38" t="s">
        <v>432</v>
      </c>
      <c r="O148" s="3">
        <v>255</v>
      </c>
      <c r="P148" s="4">
        <v>45173</v>
      </c>
      <c r="Q148" s="4" t="s">
        <v>70</v>
      </c>
      <c r="R148" s="4">
        <v>45173</v>
      </c>
      <c r="S148" s="4">
        <v>45291</v>
      </c>
      <c r="T148" s="3">
        <v>254</v>
      </c>
      <c r="U148" s="4">
        <v>45170</v>
      </c>
      <c r="V148" s="38">
        <v>11200000</v>
      </c>
      <c r="W148" s="4"/>
      <c r="X148" s="7"/>
      <c r="Y148" s="38"/>
      <c r="Z148" s="38"/>
      <c r="AA148" s="3"/>
    </row>
    <row r="149" spans="2:27" ht="234" customHeight="1" thickTop="1" thickBot="1" x14ac:dyDescent="0.3">
      <c r="B149" s="3">
        <v>146</v>
      </c>
      <c r="C149" s="3" t="s">
        <v>13</v>
      </c>
      <c r="D149" s="3" t="s">
        <v>476</v>
      </c>
      <c r="E149" s="4"/>
      <c r="F149" s="13" t="s">
        <v>501</v>
      </c>
      <c r="G149" s="3" t="s">
        <v>306</v>
      </c>
      <c r="H149" s="5"/>
      <c r="I149" s="21" t="s">
        <v>477</v>
      </c>
      <c r="J149" s="3" t="s">
        <v>235</v>
      </c>
      <c r="K149" s="38">
        <v>3500000</v>
      </c>
      <c r="L149" s="3">
        <v>4</v>
      </c>
      <c r="M149" s="61">
        <f t="shared" ref="M149:M155" si="17">K149*L149</f>
        <v>14000000</v>
      </c>
      <c r="N149" s="38" t="s">
        <v>432</v>
      </c>
      <c r="O149" s="3">
        <v>256</v>
      </c>
      <c r="P149" s="4">
        <v>45173</v>
      </c>
      <c r="Q149" s="4" t="s">
        <v>70</v>
      </c>
      <c r="R149" s="4">
        <v>45173</v>
      </c>
      <c r="S149" s="4">
        <v>45291</v>
      </c>
      <c r="T149" s="3">
        <v>255</v>
      </c>
      <c r="U149" s="4">
        <v>45170</v>
      </c>
      <c r="V149" s="38">
        <v>14000000</v>
      </c>
      <c r="W149" s="4"/>
      <c r="X149" s="7"/>
      <c r="Y149" s="38"/>
      <c r="Z149" s="38"/>
      <c r="AA149" s="3"/>
    </row>
    <row r="150" spans="2:27" s="8" customFormat="1" ht="129" customHeight="1" thickTop="1" thickBot="1" x14ac:dyDescent="0.3">
      <c r="B150" s="3">
        <v>147</v>
      </c>
      <c r="C150" s="3" t="s">
        <v>37</v>
      </c>
      <c r="D150" s="3" t="s">
        <v>478</v>
      </c>
      <c r="E150" s="4"/>
      <c r="F150" s="13" t="s">
        <v>501</v>
      </c>
      <c r="G150" s="3" t="s">
        <v>479</v>
      </c>
      <c r="H150" s="5"/>
      <c r="I150" s="21" t="s">
        <v>481</v>
      </c>
      <c r="J150" s="3" t="s">
        <v>237</v>
      </c>
      <c r="K150" s="38">
        <v>2000000</v>
      </c>
      <c r="L150" s="3">
        <v>4</v>
      </c>
      <c r="M150" s="38">
        <f t="shared" si="17"/>
        <v>8000000</v>
      </c>
      <c r="N150" s="3" t="s">
        <v>278</v>
      </c>
      <c r="O150" s="3">
        <v>257</v>
      </c>
      <c r="P150" s="4">
        <v>45177</v>
      </c>
      <c r="Q150" s="4" t="s">
        <v>70</v>
      </c>
      <c r="R150" s="4">
        <v>45177</v>
      </c>
      <c r="S150" s="4">
        <v>45291</v>
      </c>
      <c r="T150" s="3">
        <v>256</v>
      </c>
      <c r="U150" s="4">
        <v>45173</v>
      </c>
      <c r="V150" s="38">
        <v>8000000</v>
      </c>
      <c r="W150" s="4"/>
      <c r="X150" s="7"/>
      <c r="Y150" s="38"/>
      <c r="Z150" s="38"/>
      <c r="AA150" s="3"/>
    </row>
    <row r="151" spans="2:27" ht="185.1" customHeight="1" thickTop="1" thickBot="1" x14ac:dyDescent="0.3">
      <c r="B151" s="3">
        <v>148</v>
      </c>
      <c r="C151" s="3" t="s">
        <v>13</v>
      </c>
      <c r="D151" s="3" t="s">
        <v>482</v>
      </c>
      <c r="E151" s="4"/>
      <c r="F151" s="13" t="s">
        <v>501</v>
      </c>
      <c r="G151" s="8" t="s">
        <v>480</v>
      </c>
      <c r="H151" s="5"/>
      <c r="I151" s="21" t="s">
        <v>483</v>
      </c>
      <c r="J151" s="3" t="s">
        <v>236</v>
      </c>
      <c r="K151" s="38">
        <v>5500000</v>
      </c>
      <c r="L151" s="3">
        <v>3</v>
      </c>
      <c r="M151" s="38">
        <f t="shared" si="17"/>
        <v>16500000</v>
      </c>
      <c r="N151" s="38" t="s">
        <v>278</v>
      </c>
      <c r="O151" s="3">
        <v>261</v>
      </c>
      <c r="P151" s="4">
        <v>45201</v>
      </c>
      <c r="Q151" s="4" t="s">
        <v>71</v>
      </c>
      <c r="R151" s="4">
        <v>45197</v>
      </c>
      <c r="S151" s="4">
        <v>45291</v>
      </c>
      <c r="T151" s="3">
        <v>259</v>
      </c>
      <c r="U151" s="4">
        <v>45197</v>
      </c>
      <c r="V151" s="38">
        <f>M151</f>
        <v>16500000</v>
      </c>
      <c r="W151" s="4"/>
      <c r="X151" s="7"/>
      <c r="Y151" s="38"/>
      <c r="Z151" s="38"/>
      <c r="AA151" s="3"/>
    </row>
    <row r="152" spans="2:27" s="62" customFormat="1" ht="64.5" thickTop="1" thickBot="1" x14ac:dyDescent="0.3">
      <c r="B152" s="27">
        <v>149</v>
      </c>
      <c r="C152" s="27" t="s">
        <v>37</v>
      </c>
      <c r="D152" s="27" t="s">
        <v>484</v>
      </c>
      <c r="E152" s="56"/>
      <c r="F152" s="13" t="s">
        <v>501</v>
      </c>
      <c r="G152" s="56" t="s">
        <v>319</v>
      </c>
      <c r="H152" s="71"/>
      <c r="I152" s="72" t="s">
        <v>322</v>
      </c>
      <c r="J152" s="27" t="s">
        <v>237</v>
      </c>
      <c r="K152" s="73">
        <v>2800000</v>
      </c>
      <c r="L152" s="27">
        <v>2</v>
      </c>
      <c r="M152" s="73">
        <f t="shared" si="17"/>
        <v>5600000</v>
      </c>
      <c r="N152" s="73" t="s">
        <v>432</v>
      </c>
      <c r="O152" s="27">
        <v>272</v>
      </c>
      <c r="P152" s="56">
        <v>45231</v>
      </c>
      <c r="Q152" s="56" t="s">
        <v>323</v>
      </c>
      <c r="R152" s="56">
        <v>45231</v>
      </c>
      <c r="S152" s="56">
        <v>45291</v>
      </c>
      <c r="T152" s="27">
        <v>271</v>
      </c>
      <c r="U152" s="56">
        <v>45226</v>
      </c>
      <c r="V152" s="73">
        <v>5600000</v>
      </c>
      <c r="W152" s="56"/>
      <c r="X152" s="74"/>
      <c r="Y152" s="73"/>
      <c r="Z152" s="73"/>
      <c r="AA152" s="27"/>
    </row>
    <row r="153" spans="2:27" s="11" customFormat="1" ht="96" thickTop="1" thickBot="1" x14ac:dyDescent="0.3">
      <c r="B153" s="27">
        <v>150</v>
      </c>
      <c r="C153" s="27" t="s">
        <v>13</v>
      </c>
      <c r="D153" s="27" t="s">
        <v>485</v>
      </c>
      <c r="E153" s="56"/>
      <c r="F153" s="13" t="s">
        <v>501</v>
      </c>
      <c r="G153" s="27" t="s">
        <v>28</v>
      </c>
      <c r="H153" s="71"/>
      <c r="I153" s="72" t="s">
        <v>33</v>
      </c>
      <c r="J153" s="27" t="s">
        <v>234</v>
      </c>
      <c r="K153" s="73">
        <v>4000000</v>
      </c>
      <c r="L153" s="27">
        <v>2</v>
      </c>
      <c r="M153" s="73">
        <f t="shared" si="17"/>
        <v>8000000</v>
      </c>
      <c r="N153" s="73" t="s">
        <v>432</v>
      </c>
      <c r="O153" s="27">
        <v>273</v>
      </c>
      <c r="P153" s="56">
        <v>45232</v>
      </c>
      <c r="Q153" s="56" t="s">
        <v>70</v>
      </c>
      <c r="R153" s="56">
        <v>45232</v>
      </c>
      <c r="S153" s="56">
        <v>45291</v>
      </c>
      <c r="T153" s="27">
        <v>272</v>
      </c>
      <c r="U153" s="56">
        <v>45231</v>
      </c>
      <c r="V153" s="73">
        <v>8000000</v>
      </c>
      <c r="W153" s="56"/>
      <c r="X153" s="74"/>
      <c r="Y153" s="73"/>
      <c r="Z153" s="73"/>
      <c r="AA153" s="27"/>
    </row>
    <row r="154" spans="2:27" s="11" customFormat="1" ht="96" thickTop="1" thickBot="1" x14ac:dyDescent="0.3">
      <c r="B154" s="27">
        <v>151</v>
      </c>
      <c r="C154" s="27" t="s">
        <v>13</v>
      </c>
      <c r="D154" s="27" t="s">
        <v>486</v>
      </c>
      <c r="E154" s="56"/>
      <c r="F154" s="13" t="s">
        <v>501</v>
      </c>
      <c r="G154" s="27" t="s">
        <v>488</v>
      </c>
      <c r="H154" s="71"/>
      <c r="I154" s="72" t="s">
        <v>492</v>
      </c>
      <c r="J154" s="27" t="s">
        <v>236</v>
      </c>
      <c r="K154" s="73">
        <v>5500000</v>
      </c>
      <c r="L154" s="27">
        <v>2</v>
      </c>
      <c r="M154" s="73">
        <f t="shared" si="17"/>
        <v>11000000</v>
      </c>
      <c r="N154" s="73" t="s">
        <v>489</v>
      </c>
      <c r="O154" s="27">
        <v>274</v>
      </c>
      <c r="P154" s="56">
        <v>45239</v>
      </c>
      <c r="Q154" s="56" t="s">
        <v>70</v>
      </c>
      <c r="R154" s="56">
        <v>45239</v>
      </c>
      <c r="S154" s="56">
        <v>45291</v>
      </c>
      <c r="T154" s="27">
        <v>273</v>
      </c>
      <c r="U154" s="56">
        <v>45231</v>
      </c>
      <c r="V154" s="73">
        <v>11000000</v>
      </c>
      <c r="W154" s="56"/>
      <c r="X154" s="74"/>
      <c r="Y154" s="73"/>
      <c r="Z154" s="73"/>
      <c r="AA154" s="27"/>
    </row>
    <row r="155" spans="2:27" s="11" customFormat="1" ht="237.95" customHeight="1" thickTop="1" thickBot="1" x14ac:dyDescent="0.3">
      <c r="B155" s="27">
        <v>152</v>
      </c>
      <c r="C155" s="40" t="s">
        <v>13</v>
      </c>
      <c r="D155" s="40" t="s">
        <v>487</v>
      </c>
      <c r="E155" s="56"/>
      <c r="F155" s="13" t="s">
        <v>501</v>
      </c>
      <c r="G155" s="27" t="s">
        <v>490</v>
      </c>
      <c r="H155" s="71"/>
      <c r="I155" s="72" t="s">
        <v>493</v>
      </c>
      <c r="J155" s="27" t="s">
        <v>235</v>
      </c>
      <c r="K155" s="73">
        <v>5500000</v>
      </c>
      <c r="L155" s="27">
        <v>2</v>
      </c>
      <c r="M155" s="73">
        <f t="shared" si="17"/>
        <v>11000000</v>
      </c>
      <c r="N155" s="75" t="s">
        <v>489</v>
      </c>
      <c r="O155" s="27">
        <v>275</v>
      </c>
      <c r="P155" s="56">
        <v>45239</v>
      </c>
      <c r="Q155" s="58" t="s">
        <v>70</v>
      </c>
      <c r="R155" s="56">
        <v>45239</v>
      </c>
      <c r="S155" s="56">
        <v>45291</v>
      </c>
      <c r="T155" s="40">
        <v>274</v>
      </c>
      <c r="U155" s="56">
        <v>45231</v>
      </c>
      <c r="V155" s="75">
        <v>11000000</v>
      </c>
      <c r="W155" s="58"/>
      <c r="X155" s="76"/>
      <c r="Y155" s="75"/>
      <c r="Z155" s="75"/>
      <c r="AA155" s="40"/>
    </row>
    <row r="156" spans="2:27" s="62" customFormat="1" ht="127.5" thickTop="1" thickBot="1" x14ac:dyDescent="0.3">
      <c r="B156" s="51">
        <v>153</v>
      </c>
      <c r="C156" s="27" t="s">
        <v>37</v>
      </c>
      <c r="D156" s="40" t="s">
        <v>491</v>
      </c>
      <c r="E156" s="56"/>
      <c r="F156" s="13" t="s">
        <v>501</v>
      </c>
      <c r="G156" s="27" t="s">
        <v>262</v>
      </c>
      <c r="H156" s="71"/>
      <c r="I156" s="72" t="s">
        <v>314</v>
      </c>
      <c r="J156" s="27" t="s">
        <v>235</v>
      </c>
      <c r="K156" s="73">
        <v>2400000</v>
      </c>
      <c r="L156" s="27">
        <v>2</v>
      </c>
      <c r="M156" s="73">
        <f>K156*L156</f>
        <v>4800000</v>
      </c>
      <c r="N156" s="73" t="s">
        <v>489</v>
      </c>
      <c r="O156" s="27">
        <v>276</v>
      </c>
      <c r="P156" s="56">
        <v>45240</v>
      </c>
      <c r="Q156" s="58" t="s">
        <v>70</v>
      </c>
      <c r="R156" s="56">
        <v>45240</v>
      </c>
      <c r="S156" s="56">
        <v>45291</v>
      </c>
      <c r="T156" s="40">
        <v>275</v>
      </c>
      <c r="U156" s="56">
        <v>45231</v>
      </c>
      <c r="V156" s="75">
        <v>4800000</v>
      </c>
      <c r="W156" s="56"/>
      <c r="X156" s="74"/>
      <c r="Y156" s="73"/>
      <c r="Z156" s="73"/>
      <c r="AA156" s="27"/>
    </row>
    <row r="157" spans="2:27" s="11" customFormat="1" ht="111.75" thickTop="1" thickBot="1" x14ac:dyDescent="0.3">
      <c r="B157" s="51">
        <v>154</v>
      </c>
      <c r="C157" s="27" t="s">
        <v>13</v>
      </c>
      <c r="D157" s="27" t="s">
        <v>494</v>
      </c>
      <c r="E157" s="56"/>
      <c r="F157" s="13" t="s">
        <v>501</v>
      </c>
      <c r="G157" s="27" t="s">
        <v>334</v>
      </c>
      <c r="H157" s="71"/>
      <c r="I157" s="72" t="s">
        <v>495</v>
      </c>
      <c r="J157" s="27" t="s">
        <v>237</v>
      </c>
      <c r="K157" s="73">
        <v>3200000</v>
      </c>
      <c r="L157" s="27">
        <v>2</v>
      </c>
      <c r="M157" s="73">
        <f>K157*L157</f>
        <v>6400000</v>
      </c>
      <c r="N157" s="73" t="s">
        <v>489</v>
      </c>
      <c r="O157" s="27">
        <v>277</v>
      </c>
      <c r="P157" s="56">
        <v>45240</v>
      </c>
      <c r="Q157" s="56" t="s">
        <v>70</v>
      </c>
      <c r="R157" s="56">
        <v>45240</v>
      </c>
      <c r="S157" s="56">
        <v>45291</v>
      </c>
      <c r="T157" s="40">
        <v>276</v>
      </c>
      <c r="U157" s="56">
        <v>45231</v>
      </c>
      <c r="V157" s="73">
        <v>6400000</v>
      </c>
      <c r="W157" s="56"/>
      <c r="X157" s="74"/>
      <c r="Y157" s="73"/>
      <c r="Z157" s="73"/>
      <c r="AA157" s="27"/>
    </row>
    <row r="158" spans="2:27" s="62" customFormat="1" ht="80.25" thickTop="1" thickBot="1" x14ac:dyDescent="0.3">
      <c r="B158" s="51">
        <v>155</v>
      </c>
      <c r="C158" s="27" t="s">
        <v>37</v>
      </c>
      <c r="D158" s="27" t="s">
        <v>498</v>
      </c>
      <c r="E158" s="56"/>
      <c r="F158" s="13" t="s">
        <v>501</v>
      </c>
      <c r="G158" s="56" t="s">
        <v>497</v>
      </c>
      <c r="H158" s="71"/>
      <c r="I158" s="72" t="s">
        <v>496</v>
      </c>
      <c r="J158" s="27" t="s">
        <v>237</v>
      </c>
      <c r="K158" s="73" t="s">
        <v>155</v>
      </c>
      <c r="L158" s="27" t="s">
        <v>155</v>
      </c>
      <c r="M158" s="73">
        <v>460000000</v>
      </c>
      <c r="N158" s="73" t="s">
        <v>155</v>
      </c>
      <c r="O158" s="27">
        <v>281</v>
      </c>
      <c r="P158" s="56">
        <v>45252</v>
      </c>
      <c r="Q158" s="56" t="s">
        <v>499</v>
      </c>
      <c r="R158" s="56">
        <v>45252</v>
      </c>
      <c r="S158" s="56">
        <v>45277</v>
      </c>
      <c r="T158" s="27">
        <v>277</v>
      </c>
      <c r="U158" s="56">
        <v>45244</v>
      </c>
      <c r="V158" s="73">
        <v>464000000</v>
      </c>
      <c r="W158" s="56"/>
      <c r="X158" s="74"/>
      <c r="Y158" s="73"/>
      <c r="Z158" s="73"/>
      <c r="AA158" s="27"/>
    </row>
    <row r="159" spans="2:27" ht="16.5" thickTop="1" x14ac:dyDescent="0.25"/>
  </sheetData>
  <mergeCells count="20">
    <mergeCell ref="J3:J4"/>
    <mergeCell ref="F3:F4"/>
    <mergeCell ref="B2:AA2"/>
    <mergeCell ref="R3:R4"/>
    <mergeCell ref="S3:S4"/>
    <mergeCell ref="B3:B4"/>
    <mergeCell ref="C3:C4"/>
    <mergeCell ref="D3:D4"/>
    <mergeCell ref="E3:E4"/>
    <mergeCell ref="G3:H3"/>
    <mergeCell ref="I3:I4"/>
    <mergeCell ref="K3:K4"/>
    <mergeCell ref="L3:L4"/>
    <mergeCell ref="M3:M4"/>
    <mergeCell ref="N3:N4"/>
    <mergeCell ref="W3:Y3"/>
    <mergeCell ref="O3:Q3"/>
    <mergeCell ref="T3:V3"/>
    <mergeCell ref="Z3:Z4"/>
    <mergeCell ref="AA3:A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4A07F-178B-4C75-8A78-61A235348D9E}">
  <dimension ref="B1:AA68"/>
  <sheetViews>
    <sheetView tabSelected="1" topLeftCell="A3" zoomScale="80" zoomScaleNormal="80" workbookViewId="0">
      <selection activeCell="F5" sqref="F5"/>
    </sheetView>
  </sheetViews>
  <sheetFormatPr baseColWidth="10" defaultColWidth="10.875" defaultRowHeight="15.75" x14ac:dyDescent="0.25"/>
  <cols>
    <col min="1" max="1" width="1.875" style="1" customWidth="1"/>
    <col min="2" max="2" width="4.625" style="11" bestFit="1" customWidth="1"/>
    <col min="3" max="3" width="14.25" style="8" bestFit="1" customWidth="1"/>
    <col min="4" max="4" width="13.875" style="8" customWidth="1"/>
    <col min="5" max="5" width="21.625" style="16" bestFit="1" customWidth="1"/>
    <col min="6" max="6" width="21.625" style="16" customWidth="1"/>
    <col min="7" max="7" width="45.125" style="16" customWidth="1"/>
    <col min="8" max="8" width="17.875" style="17" customWidth="1"/>
    <col min="9" max="9" width="48" style="19" bestFit="1" customWidth="1"/>
    <col min="10" max="10" width="26.5" style="8" customWidth="1"/>
    <col min="11" max="11" width="15.125" style="24" customWidth="1"/>
    <col min="12" max="12" width="11" style="8" bestFit="1" customWidth="1"/>
    <col min="13" max="13" width="12.875" style="24" bestFit="1" customWidth="1"/>
    <col min="14" max="14" width="16.875" style="24" customWidth="1"/>
    <col min="15" max="15" width="7.625" style="16" customWidth="1"/>
    <col min="16" max="16" width="21.625" style="16" bestFit="1" customWidth="1"/>
    <col min="17" max="17" width="20.625" style="16" customWidth="1"/>
    <col min="18" max="18" width="23.625" style="16" customWidth="1"/>
    <col min="19" max="19" width="24.125" style="16" bestFit="1" customWidth="1"/>
    <col min="20" max="20" width="13.5" style="8" customWidth="1"/>
    <col min="21" max="21" width="21.625" style="16" bestFit="1" customWidth="1"/>
    <col min="22" max="22" width="13.625" style="24" bestFit="1" customWidth="1"/>
    <col min="23" max="23" width="17.5" style="16" bestFit="1" customWidth="1"/>
    <col min="24" max="24" width="13.5" style="18" customWidth="1"/>
    <col min="25" max="25" width="13.5" style="24" customWidth="1"/>
    <col min="26" max="26" width="13.625" style="24" bestFit="1" customWidth="1"/>
    <col min="27" max="27" width="21.875" style="8" customWidth="1"/>
    <col min="28" max="16384" width="10.875" style="1"/>
  </cols>
  <sheetData>
    <row r="1" spans="2:27" ht="16.5" thickBot="1" x14ac:dyDescent="0.3">
      <c r="G1" s="17"/>
    </row>
    <row r="2" spans="2:27" s="14" customFormat="1" ht="31.5" thickTop="1" thickBot="1" x14ac:dyDescent="0.3">
      <c r="B2" s="145" t="s">
        <v>546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6"/>
      <c r="X2" s="146"/>
      <c r="Y2" s="146"/>
      <c r="Z2" s="145"/>
      <c r="AA2" s="145"/>
    </row>
    <row r="3" spans="2:27" s="2" customFormat="1" ht="39.950000000000003" customHeight="1" thickTop="1" thickBot="1" x14ac:dyDescent="0.3">
      <c r="B3" s="141" t="s">
        <v>0</v>
      </c>
      <c r="C3" s="141" t="s">
        <v>11</v>
      </c>
      <c r="D3" s="141" t="s">
        <v>12</v>
      </c>
      <c r="E3" s="143" t="s">
        <v>160</v>
      </c>
      <c r="F3" s="143" t="s">
        <v>324</v>
      </c>
      <c r="G3" s="147" t="s">
        <v>16</v>
      </c>
      <c r="H3" s="148"/>
      <c r="I3" s="141" t="s">
        <v>21</v>
      </c>
      <c r="J3" s="141" t="s">
        <v>233</v>
      </c>
      <c r="K3" s="149" t="s">
        <v>39</v>
      </c>
      <c r="L3" s="133" t="s">
        <v>22</v>
      </c>
      <c r="M3" s="149" t="s">
        <v>23</v>
      </c>
      <c r="N3" s="150" t="s">
        <v>257</v>
      </c>
      <c r="O3" s="134" t="s">
        <v>15</v>
      </c>
      <c r="P3" s="135"/>
      <c r="Q3" s="136"/>
      <c r="R3" s="143" t="s">
        <v>161</v>
      </c>
      <c r="S3" s="143" t="s">
        <v>20</v>
      </c>
      <c r="T3" s="137" t="s">
        <v>26</v>
      </c>
      <c r="U3" s="138"/>
      <c r="V3" s="138"/>
      <c r="W3" s="133" t="s">
        <v>101</v>
      </c>
      <c r="X3" s="133"/>
      <c r="Y3" s="133"/>
      <c r="Z3" s="139" t="s">
        <v>109</v>
      </c>
      <c r="AA3" s="141" t="s">
        <v>27</v>
      </c>
    </row>
    <row r="4" spans="2:27" s="11" customFormat="1" ht="72.95" customHeight="1" thickTop="1" thickBot="1" x14ac:dyDescent="0.3">
      <c r="B4" s="142"/>
      <c r="C4" s="142"/>
      <c r="D4" s="142"/>
      <c r="E4" s="144"/>
      <c r="F4" s="144"/>
      <c r="G4" s="10" t="s">
        <v>17</v>
      </c>
      <c r="H4" s="15" t="s">
        <v>18</v>
      </c>
      <c r="I4" s="142"/>
      <c r="J4" s="142"/>
      <c r="K4" s="149"/>
      <c r="L4" s="133"/>
      <c r="M4" s="149"/>
      <c r="N4" s="140"/>
      <c r="O4" s="10" t="s">
        <v>0</v>
      </c>
      <c r="P4" s="10" t="s">
        <v>14</v>
      </c>
      <c r="Q4" s="10" t="s">
        <v>69</v>
      </c>
      <c r="R4" s="144"/>
      <c r="S4" s="144"/>
      <c r="T4" s="9" t="s">
        <v>0</v>
      </c>
      <c r="U4" s="10" t="s">
        <v>14</v>
      </c>
      <c r="V4" s="30" t="s">
        <v>25</v>
      </c>
      <c r="W4" s="23" t="s">
        <v>14</v>
      </c>
      <c r="X4" s="22" t="s">
        <v>11</v>
      </c>
      <c r="Y4" s="25" t="s">
        <v>102</v>
      </c>
      <c r="Z4" s="140"/>
      <c r="AA4" s="142"/>
    </row>
    <row r="5" spans="2:27" s="8" customFormat="1" ht="102" customHeight="1" thickTop="1" thickBot="1" x14ac:dyDescent="0.3">
      <c r="B5" s="31" t="s">
        <v>1</v>
      </c>
      <c r="C5" s="102" t="s">
        <v>13</v>
      </c>
      <c r="D5" s="103" t="s">
        <v>500</v>
      </c>
      <c r="E5" s="104">
        <v>45328</v>
      </c>
      <c r="F5" s="104" t="s">
        <v>501</v>
      </c>
      <c r="G5" s="105" t="s">
        <v>361</v>
      </c>
      <c r="H5" s="106">
        <v>7604967</v>
      </c>
      <c r="I5" s="107" t="s">
        <v>515</v>
      </c>
      <c r="J5" s="103" t="s">
        <v>236</v>
      </c>
      <c r="K5" s="108">
        <v>5000000</v>
      </c>
      <c r="L5" s="103">
        <v>5</v>
      </c>
      <c r="M5" s="109">
        <f t="shared" ref="M5:M12" si="0">K5*L5</f>
        <v>25000000</v>
      </c>
      <c r="N5" s="108" t="s">
        <v>279</v>
      </c>
      <c r="O5" s="110">
        <v>11</v>
      </c>
      <c r="P5" s="105">
        <v>45328</v>
      </c>
      <c r="Q5" s="105" t="s">
        <v>71</v>
      </c>
      <c r="R5" s="105">
        <v>45328</v>
      </c>
      <c r="S5" s="105">
        <v>45473</v>
      </c>
      <c r="T5" s="103">
        <v>11</v>
      </c>
      <c r="U5" s="105">
        <v>45328</v>
      </c>
      <c r="V5" s="108">
        <f>+M5</f>
        <v>25000000</v>
      </c>
      <c r="W5" s="105">
        <v>45373</v>
      </c>
      <c r="X5" s="111" t="s">
        <v>562</v>
      </c>
      <c r="Y5" s="108">
        <v>0</v>
      </c>
      <c r="Z5" s="112">
        <v>15000000</v>
      </c>
      <c r="AA5" s="113" t="s">
        <v>563</v>
      </c>
    </row>
    <row r="6" spans="2:27" s="8" customFormat="1" ht="64.5" thickTop="1" thickBot="1" x14ac:dyDescent="0.3">
      <c r="B6" s="31" t="s">
        <v>2</v>
      </c>
      <c r="C6" s="103" t="s">
        <v>13</v>
      </c>
      <c r="D6" s="103" t="s">
        <v>502</v>
      </c>
      <c r="E6" s="105">
        <v>45328</v>
      </c>
      <c r="F6" s="104" t="s">
        <v>501</v>
      </c>
      <c r="G6" s="105" t="s">
        <v>29</v>
      </c>
      <c r="H6" s="106">
        <v>85203775</v>
      </c>
      <c r="I6" s="114" t="s">
        <v>32</v>
      </c>
      <c r="J6" s="115" t="s">
        <v>236</v>
      </c>
      <c r="K6" s="109">
        <v>5000000</v>
      </c>
      <c r="L6" s="115">
        <v>5</v>
      </c>
      <c r="M6" s="109">
        <f t="shared" si="0"/>
        <v>25000000</v>
      </c>
      <c r="N6" s="108" t="s">
        <v>278</v>
      </c>
      <c r="O6" s="110">
        <v>12</v>
      </c>
      <c r="P6" s="105">
        <v>45328</v>
      </c>
      <c r="Q6" s="105" t="s">
        <v>71</v>
      </c>
      <c r="R6" s="105">
        <v>45328</v>
      </c>
      <c r="S6" s="105">
        <v>45473</v>
      </c>
      <c r="T6" s="103">
        <v>12</v>
      </c>
      <c r="U6" s="105">
        <v>45329</v>
      </c>
      <c r="V6" s="108">
        <f t="shared" ref="V6:V12" si="1">+M6</f>
        <v>25000000</v>
      </c>
      <c r="W6" s="105"/>
      <c r="X6" s="111"/>
      <c r="Y6" s="108"/>
      <c r="Z6" s="112"/>
      <c r="AA6" s="113"/>
    </row>
    <row r="7" spans="2:27" s="8" customFormat="1" ht="48.75" thickTop="1" thickBot="1" x14ac:dyDescent="0.3">
      <c r="B7" s="31" t="s">
        <v>3</v>
      </c>
      <c r="C7" s="103" t="s">
        <v>13</v>
      </c>
      <c r="D7" s="103" t="s">
        <v>503</v>
      </c>
      <c r="E7" s="105">
        <v>45329</v>
      </c>
      <c r="F7" s="104" t="s">
        <v>501</v>
      </c>
      <c r="G7" s="105" t="s">
        <v>504</v>
      </c>
      <c r="H7" s="106">
        <v>57441741</v>
      </c>
      <c r="I7" s="114" t="s">
        <v>516</v>
      </c>
      <c r="J7" s="115" t="s">
        <v>236</v>
      </c>
      <c r="K7" s="109">
        <v>7000000</v>
      </c>
      <c r="L7" s="115">
        <v>11</v>
      </c>
      <c r="M7" s="109">
        <f t="shared" si="0"/>
        <v>77000000</v>
      </c>
      <c r="N7" s="108" t="s">
        <v>278</v>
      </c>
      <c r="O7" s="110">
        <v>13</v>
      </c>
      <c r="P7" s="105">
        <v>45329</v>
      </c>
      <c r="Q7" s="105" t="s">
        <v>71</v>
      </c>
      <c r="R7" s="105">
        <v>45329</v>
      </c>
      <c r="S7" s="105">
        <v>45657</v>
      </c>
      <c r="T7" s="103">
        <v>13</v>
      </c>
      <c r="U7" s="105">
        <v>45329</v>
      </c>
      <c r="V7" s="108">
        <f t="shared" si="1"/>
        <v>77000000</v>
      </c>
      <c r="W7" s="105">
        <v>45336</v>
      </c>
      <c r="X7" s="111" t="s">
        <v>562</v>
      </c>
      <c r="Y7" s="108">
        <v>0</v>
      </c>
      <c r="Z7" s="112">
        <v>77000000</v>
      </c>
      <c r="AA7" s="113" t="s">
        <v>563</v>
      </c>
    </row>
    <row r="8" spans="2:27" s="8" customFormat="1" ht="48.75" thickTop="1" thickBot="1" x14ac:dyDescent="0.3">
      <c r="B8" s="31" t="s">
        <v>4</v>
      </c>
      <c r="C8" s="103" t="s">
        <v>13</v>
      </c>
      <c r="D8" s="103" t="s">
        <v>505</v>
      </c>
      <c r="E8" s="105">
        <v>45329</v>
      </c>
      <c r="F8" s="104" t="s">
        <v>501</v>
      </c>
      <c r="G8" s="105" t="s">
        <v>506</v>
      </c>
      <c r="H8" s="106">
        <v>85477493</v>
      </c>
      <c r="I8" s="114" t="s">
        <v>200</v>
      </c>
      <c r="J8" s="115" t="s">
        <v>236</v>
      </c>
      <c r="K8" s="109">
        <v>4500000</v>
      </c>
      <c r="L8" s="115">
        <v>11</v>
      </c>
      <c r="M8" s="109">
        <f t="shared" si="0"/>
        <v>49500000</v>
      </c>
      <c r="N8" s="108" t="s">
        <v>278</v>
      </c>
      <c r="O8" s="110">
        <v>14</v>
      </c>
      <c r="P8" s="105">
        <v>45329</v>
      </c>
      <c r="Q8" s="105" t="s">
        <v>71</v>
      </c>
      <c r="R8" s="105">
        <v>45329</v>
      </c>
      <c r="S8" s="105">
        <v>45657</v>
      </c>
      <c r="T8" s="103">
        <v>14</v>
      </c>
      <c r="U8" s="105">
        <v>45329</v>
      </c>
      <c r="V8" s="108">
        <f t="shared" si="1"/>
        <v>49500000</v>
      </c>
      <c r="W8" s="105">
        <v>45336</v>
      </c>
      <c r="X8" s="111" t="s">
        <v>562</v>
      </c>
      <c r="Y8" s="108">
        <v>0</v>
      </c>
      <c r="Z8" s="112">
        <v>49500000</v>
      </c>
      <c r="AA8" s="113" t="s">
        <v>563</v>
      </c>
    </row>
    <row r="9" spans="2:27" s="8" customFormat="1" ht="80.25" thickTop="1" thickBot="1" x14ac:dyDescent="0.3">
      <c r="B9" s="31" t="s">
        <v>5</v>
      </c>
      <c r="C9" s="103" t="s">
        <v>13</v>
      </c>
      <c r="D9" s="103" t="s">
        <v>507</v>
      </c>
      <c r="E9" s="105">
        <v>45329</v>
      </c>
      <c r="F9" s="104" t="s">
        <v>501</v>
      </c>
      <c r="G9" s="105" t="s">
        <v>74</v>
      </c>
      <c r="H9" s="106">
        <v>22487230</v>
      </c>
      <c r="I9" s="114" t="s">
        <v>537</v>
      </c>
      <c r="J9" s="103" t="s">
        <v>236</v>
      </c>
      <c r="K9" s="108">
        <v>4500000</v>
      </c>
      <c r="L9" s="103">
        <v>5</v>
      </c>
      <c r="M9" s="108">
        <f t="shared" si="0"/>
        <v>22500000</v>
      </c>
      <c r="N9" s="108" t="s">
        <v>278</v>
      </c>
      <c r="O9" s="110">
        <v>15</v>
      </c>
      <c r="P9" s="105">
        <v>45329</v>
      </c>
      <c r="Q9" s="105" t="s">
        <v>71</v>
      </c>
      <c r="R9" s="105">
        <v>45329</v>
      </c>
      <c r="S9" s="105">
        <v>45473</v>
      </c>
      <c r="T9" s="103">
        <v>15</v>
      </c>
      <c r="U9" s="105">
        <v>45329</v>
      </c>
      <c r="V9" s="108">
        <f t="shared" si="1"/>
        <v>22500000</v>
      </c>
      <c r="W9" s="105"/>
      <c r="X9" s="111"/>
      <c r="Y9" s="108"/>
      <c r="Z9" s="112"/>
      <c r="AA9" s="103"/>
    </row>
    <row r="10" spans="2:27" s="8" customFormat="1" ht="80.25" thickTop="1" thickBot="1" x14ac:dyDescent="0.3">
      <c r="B10" s="31" t="s">
        <v>6</v>
      </c>
      <c r="C10" s="103" t="s">
        <v>37</v>
      </c>
      <c r="D10" s="103" t="s">
        <v>508</v>
      </c>
      <c r="E10" s="105">
        <v>45336</v>
      </c>
      <c r="F10" s="104" t="s">
        <v>501</v>
      </c>
      <c r="G10" s="105" t="s">
        <v>560</v>
      </c>
      <c r="H10" s="106">
        <v>85471100</v>
      </c>
      <c r="I10" s="114" t="s">
        <v>561</v>
      </c>
      <c r="J10" s="104" t="s">
        <v>70</v>
      </c>
      <c r="K10" s="108">
        <v>3000000</v>
      </c>
      <c r="L10" s="103">
        <v>5</v>
      </c>
      <c r="M10" s="108">
        <f t="shared" si="0"/>
        <v>15000000</v>
      </c>
      <c r="N10" s="108" t="s">
        <v>278</v>
      </c>
      <c r="O10" s="110">
        <v>17</v>
      </c>
      <c r="P10" s="105">
        <v>45336</v>
      </c>
      <c r="Q10" s="116" t="s">
        <v>70</v>
      </c>
      <c r="R10" s="105">
        <v>45336</v>
      </c>
      <c r="S10" s="105">
        <v>45473</v>
      </c>
      <c r="T10" s="103">
        <v>17</v>
      </c>
      <c r="U10" s="105">
        <v>45329</v>
      </c>
      <c r="V10" s="108">
        <f t="shared" si="1"/>
        <v>15000000</v>
      </c>
      <c r="W10" s="105"/>
      <c r="X10" s="111"/>
      <c r="Y10" s="108"/>
      <c r="Z10" s="112"/>
      <c r="AA10" s="103"/>
    </row>
    <row r="11" spans="2:27" s="8" customFormat="1" ht="80.25" thickTop="1" thickBot="1" x14ac:dyDescent="0.3">
      <c r="B11" s="31" t="s">
        <v>7</v>
      </c>
      <c r="C11" s="103" t="s">
        <v>13</v>
      </c>
      <c r="D11" s="103" t="s">
        <v>509</v>
      </c>
      <c r="E11" s="105">
        <v>45339</v>
      </c>
      <c r="F11" s="104" t="s">
        <v>501</v>
      </c>
      <c r="G11" s="105" t="s">
        <v>510</v>
      </c>
      <c r="H11" s="106">
        <v>43929121</v>
      </c>
      <c r="I11" s="114" t="s">
        <v>538</v>
      </c>
      <c r="J11" s="103" t="s">
        <v>236</v>
      </c>
      <c r="K11" s="108">
        <v>4500000</v>
      </c>
      <c r="L11" s="103">
        <v>5.5</v>
      </c>
      <c r="M11" s="108">
        <f t="shared" si="0"/>
        <v>24750000</v>
      </c>
      <c r="N11" s="108" t="s">
        <v>278</v>
      </c>
      <c r="O11" s="110">
        <v>18</v>
      </c>
      <c r="P11" s="105">
        <v>45339</v>
      </c>
      <c r="Q11" s="105" t="s">
        <v>71</v>
      </c>
      <c r="R11" s="105">
        <v>45339</v>
      </c>
      <c r="S11" s="105">
        <v>45504</v>
      </c>
      <c r="T11" s="103">
        <v>18</v>
      </c>
      <c r="U11" s="105">
        <v>45329</v>
      </c>
      <c r="V11" s="108">
        <f t="shared" si="1"/>
        <v>24750000</v>
      </c>
      <c r="W11" s="105"/>
      <c r="X11" s="111"/>
      <c r="Y11" s="108"/>
      <c r="Z11" s="112"/>
      <c r="AA11" s="103"/>
    </row>
    <row r="12" spans="2:27" ht="111.75" thickTop="1" thickBot="1" x14ac:dyDescent="0.3">
      <c r="B12" s="31" t="s">
        <v>8</v>
      </c>
      <c r="C12" s="103" t="s">
        <v>13</v>
      </c>
      <c r="D12" s="103" t="s">
        <v>511</v>
      </c>
      <c r="E12" s="105">
        <v>45343</v>
      </c>
      <c r="F12" s="104" t="s">
        <v>501</v>
      </c>
      <c r="G12" s="105" t="s">
        <v>110</v>
      </c>
      <c r="H12" s="106">
        <v>1082843093</v>
      </c>
      <c r="I12" s="114" t="s">
        <v>118</v>
      </c>
      <c r="J12" s="103" t="s">
        <v>237</v>
      </c>
      <c r="K12" s="108">
        <v>3500000</v>
      </c>
      <c r="L12" s="103">
        <v>1</v>
      </c>
      <c r="M12" s="108">
        <f t="shared" si="0"/>
        <v>3500000</v>
      </c>
      <c r="N12" s="108" t="s">
        <v>258</v>
      </c>
      <c r="O12" s="110">
        <v>21</v>
      </c>
      <c r="P12" s="105">
        <v>45343</v>
      </c>
      <c r="Q12" s="105" t="s">
        <v>71</v>
      </c>
      <c r="R12" s="105">
        <v>45343</v>
      </c>
      <c r="S12" s="105">
        <v>45374</v>
      </c>
      <c r="T12" s="103">
        <v>19</v>
      </c>
      <c r="U12" s="105">
        <v>44973</v>
      </c>
      <c r="V12" s="108">
        <f t="shared" si="1"/>
        <v>3500000</v>
      </c>
      <c r="W12" s="105"/>
      <c r="X12" s="111"/>
      <c r="Y12" s="108"/>
      <c r="Z12" s="108"/>
      <c r="AA12" s="103"/>
    </row>
    <row r="13" spans="2:27" ht="64.5" thickTop="1" thickBot="1" x14ac:dyDescent="0.3">
      <c r="B13" s="31" t="s">
        <v>9</v>
      </c>
      <c r="C13" s="103" t="s">
        <v>13</v>
      </c>
      <c r="D13" s="103" t="s">
        <v>513</v>
      </c>
      <c r="E13" s="105">
        <v>45343</v>
      </c>
      <c r="F13" s="104" t="s">
        <v>501</v>
      </c>
      <c r="G13" s="105" t="s">
        <v>564</v>
      </c>
      <c r="H13" s="106">
        <v>12561107</v>
      </c>
      <c r="I13" s="114" t="s">
        <v>565</v>
      </c>
      <c r="J13" s="103" t="s">
        <v>236</v>
      </c>
      <c r="K13" s="108">
        <v>7000000</v>
      </c>
      <c r="L13" s="103">
        <v>4.3</v>
      </c>
      <c r="M13" s="108">
        <f>+K13*L13</f>
        <v>30100000</v>
      </c>
      <c r="N13" s="108" t="s">
        <v>258</v>
      </c>
      <c r="O13" s="110">
        <v>23</v>
      </c>
      <c r="P13" s="105">
        <v>45343</v>
      </c>
      <c r="Q13" s="105" t="s">
        <v>71</v>
      </c>
      <c r="R13" s="105">
        <v>45343</v>
      </c>
      <c r="S13" s="105">
        <v>45473</v>
      </c>
      <c r="T13" s="103">
        <v>23</v>
      </c>
      <c r="U13" s="105">
        <v>45343</v>
      </c>
      <c r="V13" s="108">
        <f t="shared" ref="V13:V47" si="2">+M13</f>
        <v>30100000</v>
      </c>
      <c r="W13" s="105"/>
      <c r="X13" s="111"/>
      <c r="Y13" s="108"/>
      <c r="Z13" s="108"/>
      <c r="AA13" s="103"/>
    </row>
    <row r="14" spans="2:27" ht="80.25" thickTop="1" thickBot="1" x14ac:dyDescent="0.3">
      <c r="B14" s="31" t="s">
        <v>10</v>
      </c>
      <c r="C14" s="103" t="s">
        <v>13</v>
      </c>
      <c r="D14" s="103" t="s">
        <v>518</v>
      </c>
      <c r="E14" s="105">
        <v>45343</v>
      </c>
      <c r="F14" s="104" t="s">
        <v>501</v>
      </c>
      <c r="G14" s="105" t="s">
        <v>539</v>
      </c>
      <c r="H14" s="106">
        <v>57299603</v>
      </c>
      <c r="I14" s="114" t="s">
        <v>555</v>
      </c>
      <c r="J14" s="103" t="s">
        <v>237</v>
      </c>
      <c r="K14" s="108">
        <v>4500000</v>
      </c>
      <c r="L14" s="103">
        <v>4.3</v>
      </c>
      <c r="M14" s="108">
        <f t="shared" ref="M14:M46" si="3">K14*L14</f>
        <v>19350000</v>
      </c>
      <c r="N14" s="108" t="s">
        <v>278</v>
      </c>
      <c r="O14" s="110">
        <v>24</v>
      </c>
      <c r="P14" s="105">
        <v>45343</v>
      </c>
      <c r="Q14" s="105" t="s">
        <v>70</v>
      </c>
      <c r="R14" s="105">
        <v>45343</v>
      </c>
      <c r="S14" s="105">
        <v>45473</v>
      </c>
      <c r="T14" s="103">
        <v>24</v>
      </c>
      <c r="U14" s="105">
        <v>45343</v>
      </c>
      <c r="V14" s="108">
        <f t="shared" si="2"/>
        <v>19350000</v>
      </c>
      <c r="W14" s="105"/>
      <c r="X14" s="111"/>
      <c r="Y14" s="108"/>
      <c r="Z14" s="112">
        <f t="shared" ref="Z14" si="4">V14-M14+Y14</f>
        <v>0</v>
      </c>
      <c r="AA14" s="103"/>
    </row>
    <row r="15" spans="2:27" ht="80.25" thickTop="1" thickBot="1" x14ac:dyDescent="0.3">
      <c r="B15" s="31" t="s">
        <v>45</v>
      </c>
      <c r="C15" s="103" t="s">
        <v>13</v>
      </c>
      <c r="D15" s="103" t="s">
        <v>520</v>
      </c>
      <c r="E15" s="105">
        <v>45344</v>
      </c>
      <c r="F15" s="104" t="s">
        <v>501</v>
      </c>
      <c r="G15" s="105" t="s">
        <v>512</v>
      </c>
      <c r="H15" s="106">
        <v>8737212</v>
      </c>
      <c r="I15" s="117" t="s">
        <v>566</v>
      </c>
      <c r="J15" s="118" t="s">
        <v>235</v>
      </c>
      <c r="K15" s="109">
        <v>7000000</v>
      </c>
      <c r="L15" s="119">
        <v>4.2666666600000003</v>
      </c>
      <c r="M15" s="109">
        <f t="shared" si="3"/>
        <v>29866666.620000001</v>
      </c>
      <c r="N15" s="108" t="s">
        <v>278</v>
      </c>
      <c r="O15" s="110">
        <v>25</v>
      </c>
      <c r="P15" s="105">
        <v>45344</v>
      </c>
      <c r="Q15" s="105" t="s">
        <v>71</v>
      </c>
      <c r="R15" s="105">
        <v>45344</v>
      </c>
      <c r="S15" s="105">
        <v>45473</v>
      </c>
      <c r="T15" s="103">
        <v>25</v>
      </c>
      <c r="U15" s="105">
        <v>45343</v>
      </c>
      <c r="V15" s="108">
        <f t="shared" si="2"/>
        <v>29866666.620000001</v>
      </c>
      <c r="W15" s="105"/>
      <c r="X15" s="111"/>
      <c r="Y15" s="108"/>
      <c r="Z15" s="112"/>
      <c r="AA15" s="103"/>
    </row>
    <row r="16" spans="2:27" ht="64.5" thickTop="1" thickBot="1" x14ac:dyDescent="0.3">
      <c r="B16" s="31" t="s">
        <v>46</v>
      </c>
      <c r="C16" s="103" t="s">
        <v>13</v>
      </c>
      <c r="D16" s="103" t="s">
        <v>522</v>
      </c>
      <c r="E16" s="105">
        <v>45344</v>
      </c>
      <c r="F16" s="104" t="s">
        <v>501</v>
      </c>
      <c r="G16" s="105" t="s">
        <v>523</v>
      </c>
      <c r="H16" s="106">
        <v>1083047378</v>
      </c>
      <c r="I16" s="114" t="s">
        <v>567</v>
      </c>
      <c r="J16" s="118" t="s">
        <v>235</v>
      </c>
      <c r="K16" s="109">
        <v>4500000</v>
      </c>
      <c r="L16" s="119">
        <v>4.2666665999999998</v>
      </c>
      <c r="M16" s="109">
        <f t="shared" si="3"/>
        <v>19199999.699999999</v>
      </c>
      <c r="N16" s="108" t="s">
        <v>278</v>
      </c>
      <c r="O16" s="110">
        <v>26</v>
      </c>
      <c r="P16" s="105">
        <v>45344</v>
      </c>
      <c r="Q16" s="105" t="s">
        <v>71</v>
      </c>
      <c r="R16" s="105">
        <v>45344</v>
      </c>
      <c r="S16" s="105">
        <v>45473</v>
      </c>
      <c r="T16" s="103">
        <v>26</v>
      </c>
      <c r="U16" s="105">
        <v>45343</v>
      </c>
      <c r="V16" s="108">
        <f t="shared" si="2"/>
        <v>19199999.699999999</v>
      </c>
      <c r="W16" s="105"/>
      <c r="X16" s="111"/>
      <c r="Y16" s="108"/>
      <c r="Z16" s="112">
        <f t="shared" ref="Z16:Z17" si="5">V16-M16+Y16</f>
        <v>0</v>
      </c>
      <c r="AA16" s="103"/>
    </row>
    <row r="17" spans="2:27" ht="174.75" thickTop="1" thickBot="1" x14ac:dyDescent="0.3">
      <c r="B17" s="31" t="s">
        <v>36</v>
      </c>
      <c r="C17" s="103" t="s">
        <v>13</v>
      </c>
      <c r="D17" s="103" t="s">
        <v>524</v>
      </c>
      <c r="E17" s="105">
        <v>45344</v>
      </c>
      <c r="F17" s="104" t="s">
        <v>501</v>
      </c>
      <c r="G17" s="105" t="s">
        <v>525</v>
      </c>
      <c r="H17" s="106">
        <v>7633399</v>
      </c>
      <c r="I17" s="114" t="s">
        <v>568</v>
      </c>
      <c r="J17" s="103" t="s">
        <v>237</v>
      </c>
      <c r="K17" s="109">
        <v>4500000</v>
      </c>
      <c r="L17" s="119">
        <v>4.2666665999999998</v>
      </c>
      <c r="M17" s="109">
        <f t="shared" si="3"/>
        <v>19199999.699999999</v>
      </c>
      <c r="N17" s="108" t="s">
        <v>278</v>
      </c>
      <c r="O17" s="110">
        <v>27</v>
      </c>
      <c r="P17" s="105">
        <v>45344</v>
      </c>
      <c r="Q17" s="105" t="s">
        <v>70</v>
      </c>
      <c r="R17" s="105">
        <v>45344</v>
      </c>
      <c r="S17" s="105">
        <v>45473</v>
      </c>
      <c r="T17" s="103">
        <v>27</v>
      </c>
      <c r="U17" s="105">
        <v>45343</v>
      </c>
      <c r="V17" s="108">
        <f t="shared" si="2"/>
        <v>19199999.699999999</v>
      </c>
      <c r="W17" s="105"/>
      <c r="X17" s="111"/>
      <c r="Y17" s="108"/>
      <c r="Z17" s="112">
        <f t="shared" si="5"/>
        <v>0</v>
      </c>
      <c r="AA17" s="113"/>
    </row>
    <row r="18" spans="2:27" ht="48.75" thickTop="1" thickBot="1" x14ac:dyDescent="0.3">
      <c r="B18" s="31" t="s">
        <v>40</v>
      </c>
      <c r="C18" s="103" t="s">
        <v>13</v>
      </c>
      <c r="D18" s="103" t="s">
        <v>527</v>
      </c>
      <c r="E18" s="105">
        <v>45348</v>
      </c>
      <c r="F18" s="104" t="s">
        <v>501</v>
      </c>
      <c r="G18" s="105" t="s">
        <v>569</v>
      </c>
      <c r="H18" s="106">
        <v>1082861227</v>
      </c>
      <c r="I18" s="114" t="s">
        <v>570</v>
      </c>
      <c r="J18" s="103" t="s">
        <v>236</v>
      </c>
      <c r="K18" s="109">
        <v>6000000</v>
      </c>
      <c r="L18" s="119">
        <v>4.0999999999999996</v>
      </c>
      <c r="M18" s="109">
        <f t="shared" si="3"/>
        <v>24599999.999999996</v>
      </c>
      <c r="N18" s="108" t="s">
        <v>278</v>
      </c>
      <c r="O18" s="110">
        <v>28</v>
      </c>
      <c r="P18" s="105">
        <v>45348</v>
      </c>
      <c r="Q18" s="105" t="s">
        <v>71</v>
      </c>
      <c r="R18" s="105">
        <v>45348</v>
      </c>
      <c r="S18" s="105">
        <v>45473</v>
      </c>
      <c r="T18" s="103">
        <v>28</v>
      </c>
      <c r="U18" s="105">
        <v>45343</v>
      </c>
      <c r="V18" s="108">
        <f t="shared" si="2"/>
        <v>24599999.999999996</v>
      </c>
      <c r="W18" s="105"/>
      <c r="X18" s="111"/>
      <c r="Y18" s="108"/>
      <c r="Z18" s="112"/>
      <c r="AA18" s="113"/>
    </row>
    <row r="19" spans="2:27" ht="159" thickTop="1" thickBot="1" x14ac:dyDescent="0.3">
      <c r="B19" s="31" t="s">
        <v>43</v>
      </c>
      <c r="C19" s="120" t="s">
        <v>13</v>
      </c>
      <c r="D19" s="120" t="s">
        <v>528</v>
      </c>
      <c r="E19" s="121">
        <v>45352</v>
      </c>
      <c r="F19" s="122" t="s">
        <v>501</v>
      </c>
      <c r="G19" s="121" t="s">
        <v>521</v>
      </c>
      <c r="H19" s="123">
        <v>1082986193</v>
      </c>
      <c r="I19" s="124" t="s">
        <v>571</v>
      </c>
      <c r="J19" s="120" t="s">
        <v>237</v>
      </c>
      <c r="K19" s="125">
        <v>5500000</v>
      </c>
      <c r="L19" s="126">
        <v>4</v>
      </c>
      <c r="M19" s="125">
        <f t="shared" si="3"/>
        <v>22000000</v>
      </c>
      <c r="N19" s="127" t="s">
        <v>278</v>
      </c>
      <c r="O19" s="128">
        <v>36</v>
      </c>
      <c r="P19" s="121">
        <v>45352</v>
      </c>
      <c r="Q19" s="121" t="s">
        <v>70</v>
      </c>
      <c r="R19" s="121">
        <v>45352</v>
      </c>
      <c r="S19" s="121">
        <v>45473</v>
      </c>
      <c r="T19" s="120">
        <v>36</v>
      </c>
      <c r="U19" s="121">
        <v>45350</v>
      </c>
      <c r="V19" s="127">
        <f t="shared" si="2"/>
        <v>22000000</v>
      </c>
      <c r="W19" s="121"/>
      <c r="X19" s="129"/>
      <c r="Y19" s="127"/>
      <c r="Z19" s="130"/>
      <c r="AA19" s="131"/>
    </row>
    <row r="20" spans="2:27" ht="64.5" thickTop="1" thickBot="1" x14ac:dyDescent="0.3">
      <c r="B20" s="31" t="s">
        <v>44</v>
      </c>
      <c r="C20" s="120" t="s">
        <v>37</v>
      </c>
      <c r="D20" s="120" t="s">
        <v>530</v>
      </c>
      <c r="E20" s="121">
        <v>45352</v>
      </c>
      <c r="F20" s="122" t="s">
        <v>501</v>
      </c>
      <c r="G20" s="121" t="s">
        <v>572</v>
      </c>
      <c r="H20" s="123">
        <v>85450336</v>
      </c>
      <c r="I20" s="124" t="s">
        <v>573</v>
      </c>
      <c r="J20" s="120" t="s">
        <v>236</v>
      </c>
      <c r="K20" s="125">
        <v>2000000</v>
      </c>
      <c r="L20" s="126">
        <v>4</v>
      </c>
      <c r="M20" s="125">
        <f t="shared" si="3"/>
        <v>8000000</v>
      </c>
      <c r="N20" s="127" t="s">
        <v>278</v>
      </c>
      <c r="O20" s="128">
        <v>37</v>
      </c>
      <c r="P20" s="121">
        <v>45352</v>
      </c>
      <c r="Q20" s="121" t="s">
        <v>574</v>
      </c>
      <c r="R20" s="121">
        <v>45352</v>
      </c>
      <c r="S20" s="121">
        <v>45473</v>
      </c>
      <c r="T20" s="120">
        <v>37</v>
      </c>
      <c r="U20" s="121">
        <v>45350</v>
      </c>
      <c r="V20" s="127">
        <f t="shared" si="2"/>
        <v>8000000</v>
      </c>
      <c r="W20" s="121"/>
      <c r="X20" s="129"/>
      <c r="Y20" s="127"/>
      <c r="Z20" s="130"/>
      <c r="AA20" s="131"/>
    </row>
    <row r="21" spans="2:27" ht="190.5" thickTop="1" thickBot="1" x14ac:dyDescent="0.3">
      <c r="B21" s="31" t="s">
        <v>48</v>
      </c>
      <c r="C21" s="120" t="s">
        <v>13</v>
      </c>
      <c r="D21" s="120" t="s">
        <v>531</v>
      </c>
      <c r="E21" s="121">
        <v>45352</v>
      </c>
      <c r="F21" s="122" t="s">
        <v>501</v>
      </c>
      <c r="G21" s="121" t="s">
        <v>256</v>
      </c>
      <c r="H21" s="123">
        <v>1085231305</v>
      </c>
      <c r="I21" s="124" t="s">
        <v>576</v>
      </c>
      <c r="J21" s="120" t="s">
        <v>237</v>
      </c>
      <c r="K21" s="125">
        <v>4500000</v>
      </c>
      <c r="L21" s="126">
        <v>4</v>
      </c>
      <c r="M21" s="125">
        <f t="shared" si="3"/>
        <v>18000000</v>
      </c>
      <c r="N21" s="127" t="s">
        <v>278</v>
      </c>
      <c r="O21" s="128">
        <v>38</v>
      </c>
      <c r="P21" s="121">
        <v>45352</v>
      </c>
      <c r="Q21" s="121" t="s">
        <v>70</v>
      </c>
      <c r="R21" s="121">
        <v>45352</v>
      </c>
      <c r="S21" s="121">
        <v>45473</v>
      </c>
      <c r="T21" s="120">
        <v>38</v>
      </c>
      <c r="U21" s="121">
        <v>45350</v>
      </c>
      <c r="V21" s="127">
        <f t="shared" si="2"/>
        <v>18000000</v>
      </c>
      <c r="W21" s="121"/>
      <c r="X21" s="129"/>
      <c r="Y21" s="127"/>
      <c r="Z21" s="130"/>
      <c r="AA21" s="131"/>
    </row>
    <row r="22" spans="2:27" ht="190.5" thickTop="1" thickBot="1" x14ac:dyDescent="0.3">
      <c r="B22" s="31" t="s">
        <v>59</v>
      </c>
      <c r="C22" s="120" t="s">
        <v>13</v>
      </c>
      <c r="D22" s="120" t="s">
        <v>533</v>
      </c>
      <c r="E22" s="121">
        <v>45352</v>
      </c>
      <c r="F22" s="122" t="s">
        <v>501</v>
      </c>
      <c r="G22" s="121" t="s">
        <v>577</v>
      </c>
      <c r="H22" s="123">
        <v>1082898454</v>
      </c>
      <c r="I22" s="124" t="s">
        <v>578</v>
      </c>
      <c r="J22" s="120" t="s">
        <v>237</v>
      </c>
      <c r="K22" s="125">
        <v>4500000</v>
      </c>
      <c r="L22" s="126">
        <v>4</v>
      </c>
      <c r="M22" s="125">
        <f t="shared" si="3"/>
        <v>18000000</v>
      </c>
      <c r="N22" s="127" t="s">
        <v>278</v>
      </c>
      <c r="O22" s="128">
        <v>39</v>
      </c>
      <c r="P22" s="121">
        <v>45352</v>
      </c>
      <c r="Q22" s="121" t="s">
        <v>70</v>
      </c>
      <c r="R22" s="121">
        <v>45352</v>
      </c>
      <c r="S22" s="121">
        <v>45473</v>
      </c>
      <c r="T22" s="120">
        <v>39</v>
      </c>
      <c r="U22" s="121">
        <v>45350</v>
      </c>
      <c r="V22" s="127">
        <f t="shared" si="2"/>
        <v>18000000</v>
      </c>
      <c r="W22" s="121"/>
      <c r="X22" s="129"/>
      <c r="Y22" s="127"/>
      <c r="Z22" s="130"/>
      <c r="AA22" s="131"/>
    </row>
    <row r="23" spans="2:27" ht="190.5" thickTop="1" thickBot="1" x14ac:dyDescent="0.3">
      <c r="B23" s="31" t="s">
        <v>50</v>
      </c>
      <c r="C23" s="120" t="s">
        <v>266</v>
      </c>
      <c r="D23" s="120" t="s">
        <v>575</v>
      </c>
      <c r="E23" s="121">
        <v>45352</v>
      </c>
      <c r="F23" s="122" t="s">
        <v>501</v>
      </c>
      <c r="G23" s="121" t="s">
        <v>579</v>
      </c>
      <c r="H23" s="123">
        <v>891702981</v>
      </c>
      <c r="I23" s="124" t="s">
        <v>580</v>
      </c>
      <c r="J23" s="120" t="s">
        <v>236</v>
      </c>
      <c r="K23" s="125">
        <v>14000000</v>
      </c>
      <c r="L23" s="126">
        <v>10</v>
      </c>
      <c r="M23" s="125">
        <f t="shared" si="3"/>
        <v>140000000</v>
      </c>
      <c r="N23" s="127" t="s">
        <v>278</v>
      </c>
      <c r="O23" s="128">
        <v>40</v>
      </c>
      <c r="P23" s="121" t="s">
        <v>584</v>
      </c>
      <c r="Q23" s="121" t="s">
        <v>310</v>
      </c>
      <c r="R23" s="121" t="s">
        <v>600</v>
      </c>
      <c r="S23" s="121">
        <v>45657</v>
      </c>
      <c r="T23" s="120">
        <v>40</v>
      </c>
      <c r="U23" s="121">
        <v>45350</v>
      </c>
      <c r="V23" s="127">
        <f t="shared" si="2"/>
        <v>140000000</v>
      </c>
      <c r="W23" s="121"/>
      <c r="X23" s="129"/>
      <c r="Y23" s="127"/>
      <c r="Z23" s="130"/>
      <c r="AA23" s="131"/>
    </row>
    <row r="24" spans="2:27" ht="190.5" thickTop="1" thickBot="1" x14ac:dyDescent="0.3">
      <c r="B24" s="31" t="s">
        <v>54</v>
      </c>
      <c r="C24" s="120" t="s">
        <v>13</v>
      </c>
      <c r="D24" s="120" t="s">
        <v>542</v>
      </c>
      <c r="E24" s="121" t="s">
        <v>581</v>
      </c>
      <c r="F24" s="122" t="s">
        <v>501</v>
      </c>
      <c r="G24" s="121" t="s">
        <v>582</v>
      </c>
      <c r="H24" s="123">
        <v>26671706</v>
      </c>
      <c r="I24" s="124" t="s">
        <v>583</v>
      </c>
      <c r="J24" s="120" t="s">
        <v>236</v>
      </c>
      <c r="K24" s="125">
        <v>4500000</v>
      </c>
      <c r="L24" s="126">
        <v>4</v>
      </c>
      <c r="M24" s="125">
        <f t="shared" si="3"/>
        <v>18000000</v>
      </c>
      <c r="N24" s="127" t="s">
        <v>278</v>
      </c>
      <c r="O24" s="128">
        <v>42</v>
      </c>
      <c r="P24" s="121" t="s">
        <v>581</v>
      </c>
      <c r="Q24" s="121" t="s">
        <v>71</v>
      </c>
      <c r="R24" s="121" t="s">
        <v>581</v>
      </c>
      <c r="S24" s="121" t="s">
        <v>586</v>
      </c>
      <c r="T24" s="120">
        <v>42</v>
      </c>
      <c r="U24" s="121" t="s">
        <v>585</v>
      </c>
      <c r="V24" s="127">
        <f t="shared" si="2"/>
        <v>18000000</v>
      </c>
      <c r="W24" s="121"/>
      <c r="X24" s="129"/>
      <c r="Y24" s="127"/>
      <c r="Z24" s="130"/>
      <c r="AA24" s="131"/>
    </row>
    <row r="25" spans="2:27" ht="80.25" thickTop="1" thickBot="1" x14ac:dyDescent="0.3">
      <c r="B25" s="31" t="s">
        <v>52</v>
      </c>
      <c r="C25" s="120" t="s">
        <v>13</v>
      </c>
      <c r="D25" s="120" t="s">
        <v>545</v>
      </c>
      <c r="E25" s="121" t="s">
        <v>587</v>
      </c>
      <c r="F25" s="122" t="s">
        <v>501</v>
      </c>
      <c r="G25" s="121" t="s">
        <v>588</v>
      </c>
      <c r="H25" s="123">
        <v>26671934</v>
      </c>
      <c r="I25" s="124" t="s">
        <v>589</v>
      </c>
      <c r="J25" s="120" t="s">
        <v>236</v>
      </c>
      <c r="K25" s="125">
        <v>4500000</v>
      </c>
      <c r="L25" s="126">
        <v>4</v>
      </c>
      <c r="M25" s="125">
        <f t="shared" si="3"/>
        <v>18000000</v>
      </c>
      <c r="N25" s="127" t="s">
        <v>278</v>
      </c>
      <c r="O25" s="128">
        <v>43</v>
      </c>
      <c r="P25" s="121" t="s">
        <v>587</v>
      </c>
      <c r="Q25" s="121" t="s">
        <v>71</v>
      </c>
      <c r="R25" s="121" t="s">
        <v>587</v>
      </c>
      <c r="S25" s="121" t="s">
        <v>586</v>
      </c>
      <c r="T25" s="120">
        <v>43</v>
      </c>
      <c r="U25" s="121" t="s">
        <v>585</v>
      </c>
      <c r="V25" s="127">
        <f t="shared" si="2"/>
        <v>18000000</v>
      </c>
      <c r="W25" s="121"/>
      <c r="X25" s="129"/>
      <c r="Y25" s="127"/>
      <c r="Z25" s="130"/>
      <c r="AA25" s="131"/>
    </row>
    <row r="26" spans="2:27" ht="96" thickTop="1" thickBot="1" x14ac:dyDescent="0.3">
      <c r="B26" s="31" t="s">
        <v>557</v>
      </c>
      <c r="C26" s="120" t="s">
        <v>13</v>
      </c>
      <c r="D26" s="120" t="s">
        <v>590</v>
      </c>
      <c r="E26" s="121" t="s">
        <v>587</v>
      </c>
      <c r="F26" s="122" t="s">
        <v>501</v>
      </c>
      <c r="G26" s="121" t="s">
        <v>591</v>
      </c>
      <c r="H26" s="123">
        <v>1082926570</v>
      </c>
      <c r="I26" s="124" t="s">
        <v>592</v>
      </c>
      <c r="J26" s="120" t="s">
        <v>237</v>
      </c>
      <c r="K26" s="125">
        <v>4000000</v>
      </c>
      <c r="L26" s="126">
        <v>4</v>
      </c>
      <c r="M26" s="125">
        <f t="shared" si="3"/>
        <v>16000000</v>
      </c>
      <c r="N26" s="127" t="s">
        <v>278</v>
      </c>
      <c r="O26" s="128">
        <v>44</v>
      </c>
      <c r="P26" s="121" t="s">
        <v>587</v>
      </c>
      <c r="Q26" s="121" t="s">
        <v>70</v>
      </c>
      <c r="R26" s="121" t="s">
        <v>587</v>
      </c>
      <c r="S26" s="121" t="s">
        <v>586</v>
      </c>
      <c r="T26" s="120">
        <v>44</v>
      </c>
      <c r="U26" s="121" t="s">
        <v>585</v>
      </c>
      <c r="V26" s="127">
        <f t="shared" si="2"/>
        <v>16000000</v>
      </c>
      <c r="W26" s="121"/>
      <c r="X26" s="129"/>
      <c r="Y26" s="127"/>
      <c r="Z26" s="130"/>
      <c r="AA26" s="131"/>
    </row>
    <row r="27" spans="2:27" ht="111.75" thickTop="1" thickBot="1" x14ac:dyDescent="0.3">
      <c r="B27" s="31">
        <v>23</v>
      </c>
      <c r="C27" s="120" t="s">
        <v>13</v>
      </c>
      <c r="D27" s="120" t="s">
        <v>593</v>
      </c>
      <c r="E27" s="121" t="s">
        <v>594</v>
      </c>
      <c r="F27" s="122" t="s">
        <v>501</v>
      </c>
      <c r="G27" s="121" t="s">
        <v>595</v>
      </c>
      <c r="H27" s="123">
        <v>1082889067</v>
      </c>
      <c r="I27" s="124" t="s">
        <v>596</v>
      </c>
      <c r="J27" s="120" t="s">
        <v>237</v>
      </c>
      <c r="K27" s="125">
        <v>4500000</v>
      </c>
      <c r="L27" s="126">
        <v>4</v>
      </c>
      <c r="M27" s="125">
        <f t="shared" si="3"/>
        <v>18000000</v>
      </c>
      <c r="N27" s="127" t="s">
        <v>278</v>
      </c>
      <c r="O27" s="128">
        <v>45</v>
      </c>
      <c r="P27" s="121" t="s">
        <v>594</v>
      </c>
      <c r="Q27" s="121" t="s">
        <v>70</v>
      </c>
      <c r="R27" s="121" t="s">
        <v>594</v>
      </c>
      <c r="S27" s="121" t="s">
        <v>586</v>
      </c>
      <c r="T27" s="120">
        <v>45</v>
      </c>
      <c r="U27" s="121" t="s">
        <v>585</v>
      </c>
      <c r="V27" s="127">
        <f t="shared" si="2"/>
        <v>18000000</v>
      </c>
      <c r="W27" s="121"/>
      <c r="X27" s="129"/>
      <c r="Y27" s="127"/>
      <c r="Z27" s="130"/>
      <c r="AA27" s="131"/>
    </row>
    <row r="28" spans="2:27" ht="80.25" thickTop="1" thickBot="1" x14ac:dyDescent="0.3">
      <c r="B28" s="31">
        <v>24</v>
      </c>
      <c r="C28" s="120" t="s">
        <v>37</v>
      </c>
      <c r="D28" s="120" t="s">
        <v>558</v>
      </c>
      <c r="E28" s="121" t="s">
        <v>597</v>
      </c>
      <c r="F28" s="122" t="s">
        <v>501</v>
      </c>
      <c r="G28" s="121" t="s">
        <v>598</v>
      </c>
      <c r="H28" s="123">
        <v>1004373330</v>
      </c>
      <c r="I28" s="124" t="s">
        <v>599</v>
      </c>
      <c r="J28" s="120" t="s">
        <v>237</v>
      </c>
      <c r="K28" s="125">
        <v>3000000</v>
      </c>
      <c r="L28" s="126">
        <v>4</v>
      </c>
      <c r="M28" s="125">
        <f t="shared" si="3"/>
        <v>12000000</v>
      </c>
      <c r="N28" s="127" t="s">
        <v>278</v>
      </c>
      <c r="O28" s="128">
        <v>46</v>
      </c>
      <c r="P28" s="121" t="s">
        <v>597</v>
      </c>
      <c r="Q28" s="121" t="s">
        <v>70</v>
      </c>
      <c r="R28" s="121" t="s">
        <v>597</v>
      </c>
      <c r="S28" s="121" t="s">
        <v>586</v>
      </c>
      <c r="T28" s="120">
        <v>47</v>
      </c>
      <c r="U28" s="121" t="s">
        <v>594</v>
      </c>
      <c r="V28" s="127">
        <f t="shared" si="2"/>
        <v>12000000</v>
      </c>
      <c r="W28" s="121"/>
      <c r="X28" s="129"/>
      <c r="Y28" s="127"/>
      <c r="Z28" s="130"/>
      <c r="AA28" s="131"/>
    </row>
    <row r="29" spans="2:27" ht="96" thickTop="1" thickBot="1" x14ac:dyDescent="0.3">
      <c r="B29" s="31">
        <v>25</v>
      </c>
      <c r="C29" s="120" t="s">
        <v>13</v>
      </c>
      <c r="D29" s="120" t="s">
        <v>601</v>
      </c>
      <c r="E29" s="121">
        <v>45366</v>
      </c>
      <c r="F29" s="122" t="s">
        <v>501</v>
      </c>
      <c r="G29" s="121" t="s">
        <v>602</v>
      </c>
      <c r="H29" s="123">
        <v>901484122</v>
      </c>
      <c r="I29" s="124" t="s">
        <v>656</v>
      </c>
      <c r="J29" s="120" t="s">
        <v>237</v>
      </c>
      <c r="K29" s="125">
        <v>325000000</v>
      </c>
      <c r="L29" s="126">
        <v>4</v>
      </c>
      <c r="M29" s="125">
        <v>325000000</v>
      </c>
      <c r="N29" s="127" t="s">
        <v>278</v>
      </c>
      <c r="O29" s="128">
        <v>48</v>
      </c>
      <c r="P29" s="121" t="s">
        <v>604</v>
      </c>
      <c r="Q29" s="121" t="s">
        <v>70</v>
      </c>
      <c r="R29" s="121" t="s">
        <v>604</v>
      </c>
      <c r="S29" s="132">
        <v>45488</v>
      </c>
      <c r="T29" s="120">
        <v>46</v>
      </c>
      <c r="U29" s="121" t="s">
        <v>594</v>
      </c>
      <c r="V29" s="127">
        <f t="shared" si="2"/>
        <v>325000000</v>
      </c>
      <c r="W29" s="121"/>
      <c r="X29" s="129"/>
      <c r="Y29" s="127"/>
      <c r="Z29" s="130"/>
      <c r="AA29" s="131"/>
    </row>
    <row r="30" spans="2:27" ht="64.5" thickTop="1" thickBot="1" x14ac:dyDescent="0.3">
      <c r="B30" s="31">
        <v>26</v>
      </c>
      <c r="C30" s="120" t="s">
        <v>37</v>
      </c>
      <c r="D30" s="120" t="s">
        <v>603</v>
      </c>
      <c r="E30" s="121" t="s">
        <v>604</v>
      </c>
      <c r="F30" s="122" t="s">
        <v>501</v>
      </c>
      <c r="G30" s="121" t="s">
        <v>605</v>
      </c>
      <c r="H30" s="123">
        <v>85467480</v>
      </c>
      <c r="I30" s="124" t="s">
        <v>606</v>
      </c>
      <c r="J30" s="120" t="s">
        <v>236</v>
      </c>
      <c r="K30" s="125">
        <v>2000000</v>
      </c>
      <c r="L30" s="126">
        <v>4</v>
      </c>
      <c r="M30" s="125">
        <f t="shared" si="3"/>
        <v>8000000</v>
      </c>
      <c r="N30" s="127" t="s">
        <v>278</v>
      </c>
      <c r="O30" s="128">
        <v>49</v>
      </c>
      <c r="P30" s="121" t="s">
        <v>604</v>
      </c>
      <c r="Q30" s="121" t="s">
        <v>574</v>
      </c>
      <c r="R30" s="121" t="s">
        <v>604</v>
      </c>
      <c r="S30" s="121" t="s">
        <v>586</v>
      </c>
      <c r="T30" s="120">
        <v>49</v>
      </c>
      <c r="U30" s="121" t="s">
        <v>594</v>
      </c>
      <c r="V30" s="127">
        <f t="shared" si="2"/>
        <v>8000000</v>
      </c>
      <c r="W30" s="121"/>
      <c r="X30" s="129"/>
      <c r="Y30" s="127"/>
      <c r="Z30" s="130"/>
      <c r="AA30" s="131"/>
    </row>
    <row r="31" spans="2:27" ht="64.5" thickTop="1" thickBot="1" x14ac:dyDescent="0.3">
      <c r="B31" s="31">
        <v>27</v>
      </c>
      <c r="C31" s="120" t="s">
        <v>13</v>
      </c>
      <c r="D31" s="120" t="s">
        <v>607</v>
      </c>
      <c r="E31" s="121" t="s">
        <v>604</v>
      </c>
      <c r="F31" s="122" t="s">
        <v>501</v>
      </c>
      <c r="G31" s="121" t="s">
        <v>608</v>
      </c>
      <c r="H31" s="123">
        <v>57430889</v>
      </c>
      <c r="I31" s="124" t="s">
        <v>609</v>
      </c>
      <c r="J31" s="120" t="s">
        <v>237</v>
      </c>
      <c r="K31" s="125">
        <v>4500000</v>
      </c>
      <c r="L31" s="126">
        <v>4</v>
      </c>
      <c r="M31" s="125">
        <f t="shared" si="3"/>
        <v>18000000</v>
      </c>
      <c r="N31" s="127" t="s">
        <v>278</v>
      </c>
      <c r="O31" s="128">
        <v>50</v>
      </c>
      <c r="P31" s="121" t="s">
        <v>604</v>
      </c>
      <c r="Q31" s="121" t="s">
        <v>70</v>
      </c>
      <c r="R31" s="121" t="s">
        <v>604</v>
      </c>
      <c r="S31" s="121" t="s">
        <v>586</v>
      </c>
      <c r="T31" s="120">
        <v>50</v>
      </c>
      <c r="U31" s="121" t="s">
        <v>594</v>
      </c>
      <c r="V31" s="127">
        <f t="shared" si="2"/>
        <v>18000000</v>
      </c>
      <c r="W31" s="121"/>
      <c r="X31" s="129"/>
      <c r="Y31" s="127"/>
      <c r="Z31" s="130"/>
      <c r="AA31" s="131"/>
    </row>
    <row r="32" spans="2:27" ht="48.75" thickTop="1" thickBot="1" x14ac:dyDescent="0.3">
      <c r="B32" s="31">
        <v>28</v>
      </c>
      <c r="C32" s="120" t="s">
        <v>13</v>
      </c>
      <c r="D32" s="120" t="s">
        <v>610</v>
      </c>
      <c r="E32" s="132">
        <v>45369</v>
      </c>
      <c r="F32" s="122" t="s">
        <v>501</v>
      </c>
      <c r="G32" s="121" t="s">
        <v>611</v>
      </c>
      <c r="H32" s="123">
        <v>33333641</v>
      </c>
      <c r="I32" s="124" t="s">
        <v>612</v>
      </c>
      <c r="J32" s="120" t="s">
        <v>236</v>
      </c>
      <c r="K32" s="125">
        <v>6000000</v>
      </c>
      <c r="L32" s="126">
        <v>3.5</v>
      </c>
      <c r="M32" s="125">
        <f t="shared" si="3"/>
        <v>21000000</v>
      </c>
      <c r="N32" s="127" t="s">
        <v>278</v>
      </c>
      <c r="O32" s="128">
        <v>50</v>
      </c>
      <c r="P32" s="132">
        <v>45369</v>
      </c>
      <c r="Q32" s="121" t="s">
        <v>71</v>
      </c>
      <c r="R32" s="132">
        <v>45369</v>
      </c>
      <c r="S32" s="132">
        <v>45473</v>
      </c>
      <c r="T32" s="120">
        <v>50</v>
      </c>
      <c r="U32" s="132">
        <v>45362</v>
      </c>
      <c r="V32" s="127">
        <f t="shared" si="2"/>
        <v>21000000</v>
      </c>
      <c r="W32" s="121"/>
      <c r="X32" s="129"/>
      <c r="Y32" s="127"/>
      <c r="Z32" s="130"/>
      <c r="AA32" s="131"/>
    </row>
    <row r="33" spans="2:27" ht="80.25" thickTop="1" thickBot="1" x14ac:dyDescent="0.3">
      <c r="B33" s="31">
        <v>29</v>
      </c>
      <c r="C33" s="120" t="s">
        <v>13</v>
      </c>
      <c r="D33" s="120" t="s">
        <v>613</v>
      </c>
      <c r="E33" s="132">
        <v>45370</v>
      </c>
      <c r="F33" s="122" t="s">
        <v>501</v>
      </c>
      <c r="G33" s="121" t="s">
        <v>614</v>
      </c>
      <c r="H33" s="123">
        <v>31655152</v>
      </c>
      <c r="I33" s="124" t="s">
        <v>615</v>
      </c>
      <c r="J33" s="120" t="s">
        <v>237</v>
      </c>
      <c r="K33" s="125">
        <v>5000000</v>
      </c>
      <c r="L33" s="126">
        <v>3.5</v>
      </c>
      <c r="M33" s="125">
        <f t="shared" si="3"/>
        <v>17500000</v>
      </c>
      <c r="N33" s="127" t="s">
        <v>278</v>
      </c>
      <c r="O33" s="128">
        <v>52</v>
      </c>
      <c r="P33" s="132">
        <v>45370</v>
      </c>
      <c r="Q33" s="121" t="s">
        <v>70</v>
      </c>
      <c r="R33" s="132">
        <v>45370</v>
      </c>
      <c r="S33" s="132">
        <v>45473</v>
      </c>
      <c r="T33" s="120">
        <v>52</v>
      </c>
      <c r="U33" s="132">
        <v>45362</v>
      </c>
      <c r="V33" s="127">
        <f t="shared" si="2"/>
        <v>17500000</v>
      </c>
      <c r="W33" s="121"/>
      <c r="X33" s="129"/>
      <c r="Y33" s="127"/>
      <c r="Z33" s="130"/>
      <c r="AA33" s="131"/>
    </row>
    <row r="34" spans="2:27" ht="80.25" thickTop="1" thickBot="1" x14ac:dyDescent="0.3">
      <c r="B34" s="88">
        <v>30</v>
      </c>
      <c r="C34" s="89" t="s">
        <v>13</v>
      </c>
      <c r="D34" s="89" t="s">
        <v>616</v>
      </c>
      <c r="E34" s="90">
        <v>45383</v>
      </c>
      <c r="F34" s="91" t="s">
        <v>501</v>
      </c>
      <c r="G34" s="92" t="s">
        <v>626</v>
      </c>
      <c r="H34" s="93">
        <v>1082948364</v>
      </c>
      <c r="I34" s="94" t="s">
        <v>627</v>
      </c>
      <c r="J34" s="89" t="s">
        <v>237</v>
      </c>
      <c r="K34" s="97">
        <v>4500000</v>
      </c>
      <c r="L34" s="98">
        <v>3</v>
      </c>
      <c r="M34" s="97">
        <f t="shared" si="3"/>
        <v>13500000</v>
      </c>
      <c r="N34" s="95" t="s">
        <v>278</v>
      </c>
      <c r="O34" s="96">
        <v>60</v>
      </c>
      <c r="P34" s="90">
        <v>45383</v>
      </c>
      <c r="Q34" s="92" t="s">
        <v>70</v>
      </c>
      <c r="R34" s="90">
        <v>45383</v>
      </c>
      <c r="S34" s="90">
        <v>45473</v>
      </c>
      <c r="T34" s="89">
        <v>60</v>
      </c>
      <c r="U34" s="90">
        <v>45373</v>
      </c>
      <c r="V34" s="95">
        <f t="shared" si="2"/>
        <v>13500000</v>
      </c>
      <c r="W34" s="92"/>
      <c r="X34" s="99"/>
      <c r="Y34" s="95"/>
      <c r="Z34" s="100"/>
      <c r="AA34" s="101"/>
    </row>
    <row r="35" spans="2:27" ht="96" thickTop="1" thickBot="1" x14ac:dyDescent="0.3">
      <c r="B35" s="88">
        <v>31</v>
      </c>
      <c r="C35" s="89" t="s">
        <v>13</v>
      </c>
      <c r="D35" s="89" t="s">
        <v>617</v>
      </c>
      <c r="E35" s="90">
        <v>45383</v>
      </c>
      <c r="F35" s="91" t="s">
        <v>501</v>
      </c>
      <c r="G35" s="92" t="s">
        <v>628</v>
      </c>
      <c r="H35" s="93">
        <v>1235539272</v>
      </c>
      <c r="I35" s="94" t="s">
        <v>629</v>
      </c>
      <c r="J35" s="89" t="s">
        <v>237</v>
      </c>
      <c r="K35" s="97">
        <v>4500000</v>
      </c>
      <c r="L35" s="98">
        <v>3</v>
      </c>
      <c r="M35" s="97">
        <f t="shared" si="3"/>
        <v>13500000</v>
      </c>
      <c r="N35" s="95" t="s">
        <v>278</v>
      </c>
      <c r="O35" s="96">
        <v>61</v>
      </c>
      <c r="P35" s="90">
        <v>45383</v>
      </c>
      <c r="Q35" s="92" t="s">
        <v>70</v>
      </c>
      <c r="R35" s="90">
        <v>45383</v>
      </c>
      <c r="S35" s="90">
        <v>45473</v>
      </c>
      <c r="T35" s="89">
        <v>61</v>
      </c>
      <c r="U35" s="90">
        <v>45373</v>
      </c>
      <c r="V35" s="95">
        <f t="shared" si="2"/>
        <v>13500000</v>
      </c>
      <c r="W35" s="92"/>
      <c r="X35" s="99"/>
      <c r="Y35" s="95"/>
      <c r="Z35" s="100"/>
      <c r="AA35" s="101"/>
    </row>
    <row r="36" spans="2:27" ht="80.25" thickTop="1" thickBot="1" x14ac:dyDescent="0.3">
      <c r="B36" s="88">
        <v>32</v>
      </c>
      <c r="C36" s="89" t="s">
        <v>13</v>
      </c>
      <c r="D36" s="89" t="s">
        <v>618</v>
      </c>
      <c r="E36" s="90">
        <v>45384</v>
      </c>
      <c r="F36" s="91" t="s">
        <v>501</v>
      </c>
      <c r="G36" s="92" t="s">
        <v>630</v>
      </c>
      <c r="H36" s="93">
        <v>1134331032</v>
      </c>
      <c r="I36" s="94" t="s">
        <v>631</v>
      </c>
      <c r="J36" s="89" t="s">
        <v>237</v>
      </c>
      <c r="K36" s="97">
        <v>4500000</v>
      </c>
      <c r="L36" s="98">
        <v>3</v>
      </c>
      <c r="M36" s="97">
        <f t="shared" si="3"/>
        <v>13500000</v>
      </c>
      <c r="N36" s="95" t="s">
        <v>278</v>
      </c>
      <c r="O36" s="96">
        <v>62</v>
      </c>
      <c r="P36" s="90">
        <v>45384</v>
      </c>
      <c r="Q36" s="92" t="s">
        <v>70</v>
      </c>
      <c r="R36" s="90">
        <v>45384</v>
      </c>
      <c r="S36" s="90">
        <v>45473</v>
      </c>
      <c r="T36" s="89">
        <v>62</v>
      </c>
      <c r="U36" s="90">
        <v>45373</v>
      </c>
      <c r="V36" s="95">
        <f t="shared" si="2"/>
        <v>13500000</v>
      </c>
      <c r="W36" s="92"/>
      <c r="X36" s="99"/>
      <c r="Y36" s="95"/>
      <c r="Z36" s="100"/>
      <c r="AA36" s="101"/>
    </row>
    <row r="37" spans="2:27" ht="96" thickTop="1" thickBot="1" x14ac:dyDescent="0.3">
      <c r="B37" s="88">
        <v>33</v>
      </c>
      <c r="C37" s="89" t="s">
        <v>13</v>
      </c>
      <c r="D37" s="89" t="s">
        <v>619</v>
      </c>
      <c r="E37" s="90">
        <v>45384</v>
      </c>
      <c r="F37" s="91" t="s">
        <v>501</v>
      </c>
      <c r="G37" s="92" t="s">
        <v>632</v>
      </c>
      <c r="H37" s="93">
        <v>1082867949</v>
      </c>
      <c r="I37" s="94" t="s">
        <v>633</v>
      </c>
      <c r="J37" s="89" t="s">
        <v>237</v>
      </c>
      <c r="K37" s="97">
        <v>4500000</v>
      </c>
      <c r="L37" s="98">
        <v>3</v>
      </c>
      <c r="M37" s="97">
        <f t="shared" si="3"/>
        <v>13500000</v>
      </c>
      <c r="N37" s="95" t="s">
        <v>278</v>
      </c>
      <c r="O37" s="96">
        <v>63</v>
      </c>
      <c r="P37" s="90">
        <v>45384</v>
      </c>
      <c r="Q37" s="92" t="s">
        <v>70</v>
      </c>
      <c r="R37" s="90">
        <v>45384</v>
      </c>
      <c r="S37" s="90">
        <v>45473</v>
      </c>
      <c r="T37" s="89">
        <v>63</v>
      </c>
      <c r="U37" s="90">
        <v>45373</v>
      </c>
      <c r="V37" s="95">
        <f t="shared" si="2"/>
        <v>13500000</v>
      </c>
      <c r="W37" s="92"/>
      <c r="X37" s="99"/>
      <c r="Y37" s="95"/>
      <c r="Z37" s="100"/>
      <c r="AA37" s="101"/>
    </row>
    <row r="38" spans="2:27" ht="48.75" thickTop="1" thickBot="1" x14ac:dyDescent="0.3">
      <c r="B38" s="88">
        <v>34</v>
      </c>
      <c r="C38" s="89" t="s">
        <v>13</v>
      </c>
      <c r="D38" s="89" t="s">
        <v>620</v>
      </c>
      <c r="E38" s="90">
        <v>45385</v>
      </c>
      <c r="F38" s="91" t="s">
        <v>501</v>
      </c>
      <c r="G38" s="92" t="s">
        <v>634</v>
      </c>
      <c r="H38" s="93">
        <v>7629696</v>
      </c>
      <c r="I38" s="94" t="s">
        <v>635</v>
      </c>
      <c r="J38" s="89" t="s">
        <v>236</v>
      </c>
      <c r="K38" s="97">
        <v>5000000</v>
      </c>
      <c r="L38" s="98">
        <v>3</v>
      </c>
      <c r="M38" s="97">
        <f t="shared" si="3"/>
        <v>15000000</v>
      </c>
      <c r="N38" s="95" t="s">
        <v>278</v>
      </c>
      <c r="O38" s="96">
        <v>64</v>
      </c>
      <c r="P38" s="90">
        <v>45385</v>
      </c>
      <c r="Q38" s="92" t="s">
        <v>71</v>
      </c>
      <c r="R38" s="90">
        <v>45385</v>
      </c>
      <c r="S38" s="90">
        <v>45473</v>
      </c>
      <c r="T38" s="89">
        <v>64</v>
      </c>
      <c r="U38" s="90">
        <v>45373</v>
      </c>
      <c r="V38" s="95">
        <f t="shared" si="2"/>
        <v>15000000</v>
      </c>
      <c r="W38" s="92"/>
      <c r="X38" s="99"/>
      <c r="Y38" s="95"/>
      <c r="Z38" s="100"/>
      <c r="AA38" s="101"/>
    </row>
    <row r="39" spans="2:27" ht="80.25" thickTop="1" thickBot="1" x14ac:dyDescent="0.3">
      <c r="B39" s="88">
        <v>35</v>
      </c>
      <c r="C39" s="89" t="s">
        <v>13</v>
      </c>
      <c r="D39" s="89" t="s">
        <v>621</v>
      </c>
      <c r="E39" s="90">
        <v>45385</v>
      </c>
      <c r="F39" s="91" t="s">
        <v>501</v>
      </c>
      <c r="G39" s="92" t="s">
        <v>636</v>
      </c>
      <c r="H39" s="93">
        <v>36667486</v>
      </c>
      <c r="I39" s="94" t="s">
        <v>637</v>
      </c>
      <c r="J39" s="89" t="s">
        <v>237</v>
      </c>
      <c r="K39" s="97">
        <v>3500000</v>
      </c>
      <c r="L39" s="98">
        <v>3</v>
      </c>
      <c r="M39" s="97">
        <f t="shared" si="3"/>
        <v>10500000</v>
      </c>
      <c r="N39" s="95" t="s">
        <v>278</v>
      </c>
      <c r="O39" s="96">
        <v>65</v>
      </c>
      <c r="P39" s="90">
        <v>45385</v>
      </c>
      <c r="Q39" s="92" t="s">
        <v>70</v>
      </c>
      <c r="R39" s="90">
        <v>45385</v>
      </c>
      <c r="S39" s="90">
        <v>45473</v>
      </c>
      <c r="T39" s="89">
        <v>65</v>
      </c>
      <c r="U39" s="90">
        <v>45373</v>
      </c>
      <c r="V39" s="95">
        <f t="shared" si="2"/>
        <v>10500000</v>
      </c>
      <c r="W39" s="92"/>
      <c r="X39" s="99"/>
      <c r="Y39" s="95"/>
      <c r="Z39" s="100"/>
      <c r="AA39" s="101"/>
    </row>
    <row r="40" spans="2:27" ht="64.5" thickTop="1" thickBot="1" x14ac:dyDescent="0.3">
      <c r="B40" s="88">
        <v>36</v>
      </c>
      <c r="C40" s="89" t="s">
        <v>13</v>
      </c>
      <c r="D40" s="89" t="s">
        <v>622</v>
      </c>
      <c r="E40" s="90">
        <v>45390</v>
      </c>
      <c r="F40" s="91" t="s">
        <v>501</v>
      </c>
      <c r="G40" s="92" t="s">
        <v>638</v>
      </c>
      <c r="H40" s="93">
        <v>26666692</v>
      </c>
      <c r="I40" s="94" t="s">
        <v>639</v>
      </c>
      <c r="J40" s="89" t="s">
        <v>237</v>
      </c>
      <c r="K40" s="97">
        <v>5000000</v>
      </c>
      <c r="L40" s="98">
        <v>3</v>
      </c>
      <c r="M40" s="97">
        <f t="shared" si="3"/>
        <v>15000000</v>
      </c>
      <c r="N40" s="95" t="s">
        <v>278</v>
      </c>
      <c r="O40" s="96">
        <v>67</v>
      </c>
      <c r="P40" s="90">
        <v>45390</v>
      </c>
      <c r="Q40" s="92" t="s">
        <v>70</v>
      </c>
      <c r="R40" s="90">
        <v>45390</v>
      </c>
      <c r="S40" s="90">
        <v>45473</v>
      </c>
      <c r="T40" s="89">
        <v>66</v>
      </c>
      <c r="U40" s="90">
        <v>45373</v>
      </c>
      <c r="V40" s="95">
        <f t="shared" si="2"/>
        <v>15000000</v>
      </c>
      <c r="W40" s="92"/>
      <c r="X40" s="99"/>
      <c r="Y40" s="95"/>
      <c r="Z40" s="100"/>
      <c r="AA40" s="101"/>
    </row>
    <row r="41" spans="2:27" ht="80.25" thickTop="1" thickBot="1" x14ac:dyDescent="0.3">
      <c r="B41" s="88">
        <v>37</v>
      </c>
      <c r="C41" s="89" t="s">
        <v>37</v>
      </c>
      <c r="D41" s="89" t="s">
        <v>623</v>
      </c>
      <c r="E41" s="90">
        <v>45390</v>
      </c>
      <c r="F41" s="91" t="s">
        <v>501</v>
      </c>
      <c r="G41" s="92" t="s">
        <v>640</v>
      </c>
      <c r="H41" s="93">
        <v>12560677</v>
      </c>
      <c r="I41" s="94" t="s">
        <v>641</v>
      </c>
      <c r="J41" s="89" t="s">
        <v>236</v>
      </c>
      <c r="K41" s="97">
        <v>2500000</v>
      </c>
      <c r="L41" s="98">
        <v>3</v>
      </c>
      <c r="M41" s="97">
        <f t="shared" si="3"/>
        <v>7500000</v>
      </c>
      <c r="N41" s="95" t="s">
        <v>278</v>
      </c>
      <c r="O41" s="96">
        <v>66</v>
      </c>
      <c r="P41" s="90">
        <v>45390</v>
      </c>
      <c r="Q41" s="92" t="s">
        <v>574</v>
      </c>
      <c r="R41" s="90">
        <v>45390</v>
      </c>
      <c r="S41" s="90">
        <v>45473</v>
      </c>
      <c r="T41" s="89">
        <v>67</v>
      </c>
      <c r="U41" s="90">
        <v>45373</v>
      </c>
      <c r="V41" s="95">
        <f t="shared" si="2"/>
        <v>7500000</v>
      </c>
      <c r="W41" s="92"/>
      <c r="X41" s="99"/>
      <c r="Y41" s="95"/>
      <c r="Z41" s="100"/>
      <c r="AA41" s="101"/>
    </row>
    <row r="42" spans="2:27" ht="48.75" thickTop="1" thickBot="1" x14ac:dyDescent="0.3">
      <c r="B42" s="88">
        <v>38</v>
      </c>
      <c r="C42" s="89" t="s">
        <v>13</v>
      </c>
      <c r="D42" s="89" t="s">
        <v>624</v>
      </c>
      <c r="E42" s="90">
        <v>45391</v>
      </c>
      <c r="F42" s="91" t="s">
        <v>501</v>
      </c>
      <c r="G42" s="92" t="s">
        <v>506</v>
      </c>
      <c r="H42" s="93">
        <v>85477493</v>
      </c>
      <c r="I42" s="94" t="s">
        <v>642</v>
      </c>
      <c r="J42" s="89" t="s">
        <v>236</v>
      </c>
      <c r="K42" s="97">
        <v>4500000</v>
      </c>
      <c r="L42" s="98">
        <v>3</v>
      </c>
      <c r="M42" s="97">
        <f t="shared" si="3"/>
        <v>13500000</v>
      </c>
      <c r="N42" s="95" t="s">
        <v>278</v>
      </c>
      <c r="O42" s="96">
        <v>69</v>
      </c>
      <c r="P42" s="90">
        <v>45391</v>
      </c>
      <c r="Q42" s="92" t="s">
        <v>71</v>
      </c>
      <c r="R42" s="90">
        <v>45391</v>
      </c>
      <c r="S42" s="90">
        <v>45473</v>
      </c>
      <c r="T42" s="89">
        <v>69</v>
      </c>
      <c r="U42" s="90">
        <v>45390</v>
      </c>
      <c r="V42" s="95">
        <f t="shared" si="2"/>
        <v>13500000</v>
      </c>
      <c r="W42" s="92"/>
      <c r="X42" s="99"/>
      <c r="Y42" s="95"/>
      <c r="Z42" s="100"/>
      <c r="AA42" s="101"/>
    </row>
    <row r="43" spans="2:27" ht="64.5" thickTop="1" thickBot="1" x14ac:dyDescent="0.3">
      <c r="B43" s="88">
        <v>39</v>
      </c>
      <c r="C43" s="89" t="s">
        <v>13</v>
      </c>
      <c r="D43" s="89" t="s">
        <v>625</v>
      </c>
      <c r="E43" s="90">
        <v>45392</v>
      </c>
      <c r="F43" s="91" t="s">
        <v>501</v>
      </c>
      <c r="G43" s="92" t="s">
        <v>643</v>
      </c>
      <c r="H43" s="93">
        <v>1082945811</v>
      </c>
      <c r="I43" s="94" t="s">
        <v>644</v>
      </c>
      <c r="J43" s="89" t="s">
        <v>236</v>
      </c>
      <c r="K43" s="97">
        <v>6000000</v>
      </c>
      <c r="L43" s="98">
        <v>3</v>
      </c>
      <c r="M43" s="97">
        <f t="shared" si="3"/>
        <v>18000000</v>
      </c>
      <c r="N43" s="95" t="s">
        <v>278</v>
      </c>
      <c r="O43" s="96">
        <v>70</v>
      </c>
      <c r="P43" s="90">
        <v>45392</v>
      </c>
      <c r="Q43" s="92" t="s">
        <v>71</v>
      </c>
      <c r="R43" s="90">
        <v>45392</v>
      </c>
      <c r="S43" s="90">
        <v>45473</v>
      </c>
      <c r="T43" s="89">
        <v>70</v>
      </c>
      <c r="U43" s="90">
        <v>45390</v>
      </c>
      <c r="V43" s="95">
        <f t="shared" si="2"/>
        <v>18000000</v>
      </c>
      <c r="W43" s="92"/>
      <c r="X43" s="99"/>
      <c r="Y43" s="95"/>
      <c r="Z43" s="100"/>
      <c r="AA43" s="101"/>
    </row>
    <row r="44" spans="2:27" ht="80.25" thickTop="1" thickBot="1" x14ac:dyDescent="0.3">
      <c r="B44" s="88">
        <v>40</v>
      </c>
      <c r="C44" s="89" t="s">
        <v>37</v>
      </c>
      <c r="D44" s="89" t="s">
        <v>646</v>
      </c>
      <c r="E44" s="90">
        <v>45394</v>
      </c>
      <c r="F44" s="91" t="s">
        <v>501</v>
      </c>
      <c r="G44" s="92" t="s">
        <v>645</v>
      </c>
      <c r="H44" s="93">
        <v>85453624</v>
      </c>
      <c r="I44" s="94" t="s">
        <v>650</v>
      </c>
      <c r="J44" s="89" t="s">
        <v>237</v>
      </c>
      <c r="K44" s="97">
        <v>3000000</v>
      </c>
      <c r="L44" s="98">
        <v>3</v>
      </c>
      <c r="M44" s="97">
        <f t="shared" si="3"/>
        <v>9000000</v>
      </c>
      <c r="N44" s="95" t="s">
        <v>278</v>
      </c>
      <c r="O44" s="96">
        <v>72</v>
      </c>
      <c r="P44" s="90">
        <v>45394</v>
      </c>
      <c r="Q44" s="92" t="s">
        <v>70</v>
      </c>
      <c r="R44" s="90">
        <v>45394</v>
      </c>
      <c r="S44" s="90">
        <v>45473</v>
      </c>
      <c r="T44" s="89">
        <v>72</v>
      </c>
      <c r="U44" s="90">
        <v>45394</v>
      </c>
      <c r="V44" s="95">
        <f t="shared" si="2"/>
        <v>9000000</v>
      </c>
      <c r="W44" s="92"/>
      <c r="X44" s="99"/>
      <c r="Y44" s="95"/>
      <c r="Z44" s="100"/>
      <c r="AA44" s="101"/>
    </row>
    <row r="45" spans="2:27" ht="80.25" thickTop="1" thickBot="1" x14ac:dyDescent="0.3">
      <c r="B45" s="88">
        <v>41</v>
      </c>
      <c r="C45" s="89" t="s">
        <v>13</v>
      </c>
      <c r="D45" s="89" t="s">
        <v>647</v>
      </c>
      <c r="E45" s="90">
        <v>45398</v>
      </c>
      <c r="F45" s="91" t="s">
        <v>501</v>
      </c>
      <c r="G45" s="92" t="s">
        <v>651</v>
      </c>
      <c r="H45" s="93">
        <v>1083014806</v>
      </c>
      <c r="I45" s="94" t="s">
        <v>556</v>
      </c>
      <c r="J45" s="89" t="s">
        <v>237</v>
      </c>
      <c r="K45" s="97">
        <v>4500000</v>
      </c>
      <c r="L45" s="98">
        <v>2.5</v>
      </c>
      <c r="M45" s="97">
        <f t="shared" si="3"/>
        <v>11250000</v>
      </c>
      <c r="N45" s="95" t="s">
        <v>278</v>
      </c>
      <c r="O45" s="96">
        <v>74</v>
      </c>
      <c r="P45" s="90">
        <v>45398</v>
      </c>
      <c r="Q45" s="92" t="s">
        <v>70</v>
      </c>
      <c r="R45" s="90">
        <v>45398</v>
      </c>
      <c r="S45" s="90">
        <v>45473</v>
      </c>
      <c r="T45" s="89">
        <v>74</v>
      </c>
      <c r="U45" s="90">
        <v>45397</v>
      </c>
      <c r="V45" s="95">
        <f t="shared" si="2"/>
        <v>11250000</v>
      </c>
      <c r="W45" s="92"/>
      <c r="X45" s="99"/>
      <c r="Y45" s="95"/>
      <c r="Z45" s="100"/>
      <c r="AA45" s="101"/>
    </row>
    <row r="46" spans="2:27" ht="64.5" thickTop="1" thickBot="1" x14ac:dyDescent="0.3">
      <c r="B46" s="88">
        <v>42</v>
      </c>
      <c r="C46" s="89" t="s">
        <v>37</v>
      </c>
      <c r="D46" s="89" t="s">
        <v>648</v>
      </c>
      <c r="E46" s="90">
        <v>45399</v>
      </c>
      <c r="F46" s="91" t="s">
        <v>501</v>
      </c>
      <c r="G46" s="92" t="s">
        <v>652</v>
      </c>
      <c r="H46" s="93">
        <v>1082965337</v>
      </c>
      <c r="I46" s="94" t="s">
        <v>653</v>
      </c>
      <c r="J46" s="89" t="s">
        <v>236</v>
      </c>
      <c r="K46" s="97">
        <v>2500000</v>
      </c>
      <c r="L46" s="98">
        <v>2.5</v>
      </c>
      <c r="M46" s="97">
        <f t="shared" si="3"/>
        <v>6250000</v>
      </c>
      <c r="N46" s="95" t="s">
        <v>278</v>
      </c>
      <c r="O46" s="96">
        <v>75</v>
      </c>
      <c r="P46" s="90">
        <v>45399</v>
      </c>
      <c r="Q46" s="92" t="s">
        <v>574</v>
      </c>
      <c r="R46" s="90">
        <v>45399</v>
      </c>
      <c r="S46" s="90">
        <v>45473</v>
      </c>
      <c r="T46" s="89">
        <v>75</v>
      </c>
      <c r="U46" s="90">
        <v>45397</v>
      </c>
      <c r="V46" s="95">
        <f t="shared" si="2"/>
        <v>6250000</v>
      </c>
      <c r="W46" s="92"/>
      <c r="X46" s="99"/>
      <c r="Y46" s="95"/>
      <c r="Z46" s="100"/>
      <c r="AA46" s="101"/>
    </row>
    <row r="47" spans="2:27" ht="80.25" thickTop="1" thickBot="1" x14ac:dyDescent="0.3">
      <c r="B47" s="88">
        <v>43</v>
      </c>
      <c r="C47" s="89" t="s">
        <v>37</v>
      </c>
      <c r="D47" s="89" t="s">
        <v>649</v>
      </c>
      <c r="E47" s="90">
        <v>45399</v>
      </c>
      <c r="F47" s="91" t="s">
        <v>501</v>
      </c>
      <c r="G47" s="92" t="s">
        <v>654</v>
      </c>
      <c r="H47" s="93">
        <v>85463619</v>
      </c>
      <c r="I47" s="94" t="s">
        <v>655</v>
      </c>
      <c r="J47" s="89" t="s">
        <v>237</v>
      </c>
      <c r="K47" s="97">
        <v>3000000</v>
      </c>
      <c r="L47" s="98">
        <v>2.5</v>
      </c>
      <c r="M47" s="97">
        <v>7400000</v>
      </c>
      <c r="N47" s="95" t="s">
        <v>278</v>
      </c>
      <c r="O47" s="96">
        <v>76</v>
      </c>
      <c r="P47" s="90">
        <v>45399</v>
      </c>
      <c r="Q47" s="92" t="s">
        <v>70</v>
      </c>
      <c r="R47" s="90">
        <v>45399</v>
      </c>
      <c r="S47" s="90">
        <v>45473</v>
      </c>
      <c r="T47" s="89">
        <v>77</v>
      </c>
      <c r="U47" s="90">
        <v>45399</v>
      </c>
      <c r="V47" s="95">
        <f t="shared" si="2"/>
        <v>7400000</v>
      </c>
      <c r="W47" s="92"/>
      <c r="X47" s="99"/>
      <c r="Y47" s="95"/>
      <c r="Z47" s="100"/>
      <c r="AA47" s="101"/>
    </row>
    <row r="48" spans="2:27" ht="16.5" thickTop="1" x14ac:dyDescent="0.25"/>
    <row r="68" spans="16:16" x14ac:dyDescent="0.25">
      <c r="P68" s="87"/>
    </row>
  </sheetData>
  <mergeCells count="20">
    <mergeCell ref="Z3:Z4"/>
    <mergeCell ref="AA3:AA4"/>
    <mergeCell ref="L3:L4"/>
    <mergeCell ref="M3:M4"/>
    <mergeCell ref="N3:N4"/>
    <mergeCell ref="O3:Q3"/>
    <mergeCell ref="R3:R4"/>
    <mergeCell ref="S3:S4"/>
    <mergeCell ref="B2:AA2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T3:V3"/>
    <mergeCell ref="W3:Y3"/>
  </mergeCells>
  <phoneticPr fontId="16" type="noConversion"/>
  <pageMargins left="0.70866141732283472" right="0.70866141732283472" top="0.74803149606299213" bottom="0.74803149606299213" header="0.31496062992125984" footer="0.31496062992125984"/>
  <pageSetup paperSize="5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Relacion 2024</vt:lpstr>
      <vt:lpstr>En Ejecución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Hederson Hernandez</cp:lastModifiedBy>
  <cp:lastPrinted>2024-05-09T16:12:07Z</cp:lastPrinted>
  <dcterms:created xsi:type="dcterms:W3CDTF">2023-01-30T21:37:55Z</dcterms:created>
  <dcterms:modified xsi:type="dcterms:W3CDTF">2024-05-09T17:07:03Z</dcterms:modified>
</cp:coreProperties>
</file>